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6608" windowHeight="68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6" i="1"/>
  <c r="AQ131"/>
  <c r="CV131" s="1"/>
  <c r="AQ121" l="1"/>
  <c r="CV121" s="1"/>
  <c r="BO132"/>
  <c r="BG132"/>
  <c r="AQ116"/>
  <c r="CV116" s="1"/>
  <c r="AQ130"/>
  <c r="CV130" s="1"/>
  <c r="AQ129"/>
  <c r="CV129" s="1"/>
  <c r="AQ128"/>
  <c r="CV128" s="1"/>
  <c r="AQ127"/>
  <c r="CV127" s="1"/>
  <c r="AQ125"/>
  <c r="CV125" s="1"/>
  <c r="AQ124"/>
  <c r="CV124" s="1"/>
  <c r="AQ123"/>
  <c r="CV123" s="1"/>
  <c r="AQ122"/>
  <c r="CV122" s="1"/>
  <c r="AQ120"/>
  <c r="CV120" s="1"/>
  <c r="AQ119"/>
  <c r="CV119" s="1"/>
  <c r="AQ118"/>
  <c r="CV118" s="1"/>
  <c r="AQ117"/>
  <c r="CV117" s="1"/>
  <c r="AQ126"/>
  <c r="CV126" s="1"/>
  <c r="AQ115"/>
  <c r="CV115" s="1"/>
  <c r="AQ114"/>
  <c r="CV114" s="1"/>
  <c r="AQ113"/>
  <c r="CV113" s="1"/>
  <c r="AQ112"/>
  <c r="CV112" s="1"/>
  <c r="AQ111"/>
  <c r="CV111" s="1"/>
  <c r="CN109"/>
  <c r="CE109"/>
  <c r="BW109"/>
  <c r="BO109"/>
  <c r="BG109"/>
  <c r="AY109"/>
  <c r="AK109"/>
  <c r="AG109"/>
  <c r="AQ108"/>
  <c r="CV108" s="1"/>
  <c r="AQ107"/>
  <c r="CV107" s="1"/>
  <c r="AQ106"/>
  <c r="CV106" s="1"/>
  <c r="AQ105"/>
  <c r="CV105" s="1"/>
  <c r="AQ104"/>
  <c r="CV104" s="1"/>
  <c r="AQ103"/>
  <c r="CV103" s="1"/>
  <c r="AQ102"/>
  <c r="CV102" s="1"/>
  <c r="AQ101"/>
  <c r="CV101" s="1"/>
  <c r="AQ100"/>
  <c r="CV100" s="1"/>
  <c r="AQ99"/>
  <c r="CV99" s="1"/>
  <c r="AQ98"/>
  <c r="CV98" s="1"/>
  <c r="AQ97"/>
  <c r="CV97" s="1"/>
  <c r="AQ96"/>
  <c r="CV96" s="1"/>
  <c r="AQ95"/>
  <c r="CV95" s="1"/>
  <c r="AQ94"/>
  <c r="CV94" s="1"/>
  <c r="AQ93"/>
  <c r="CV93" s="1"/>
  <c r="AQ92"/>
  <c r="CV92" s="1"/>
  <c r="AQ91"/>
  <c r="CV91" s="1"/>
  <c r="AQ90"/>
  <c r="CV90" s="1"/>
  <c r="AQ89"/>
  <c r="CV89" s="1"/>
  <c r="AQ88"/>
  <c r="CV88" s="1"/>
  <c r="AQ87"/>
  <c r="CV87" s="1"/>
  <c r="AQ86"/>
  <c r="CV86" s="1"/>
  <c r="AQ85"/>
  <c r="CV85" s="1"/>
  <c r="AQ84"/>
  <c r="CV84" s="1"/>
  <c r="AQ83"/>
  <c r="CV83" s="1"/>
  <c r="AQ82"/>
  <c r="CV82" s="1"/>
  <c r="AQ81"/>
  <c r="CV81" s="1"/>
  <c r="AQ80"/>
  <c r="CV80" s="1"/>
  <c r="AQ79"/>
  <c r="CV79" s="1"/>
  <c r="AQ78"/>
  <c r="CV78" s="1"/>
  <c r="AQ77"/>
  <c r="CV77" s="1"/>
  <c r="AQ76"/>
  <c r="CV76" s="1"/>
  <c r="AQ75"/>
  <c r="CV75" s="1"/>
  <c r="AQ74"/>
  <c r="CV74" s="1"/>
  <c r="AQ73"/>
  <c r="CV73" s="1"/>
  <c r="AQ72"/>
  <c r="CV72" s="1"/>
  <c r="AQ71"/>
  <c r="CV71" s="1"/>
  <c r="AQ70"/>
  <c r="CV70" s="1"/>
  <c r="AQ69"/>
  <c r="CV69" s="1"/>
  <c r="AQ68"/>
  <c r="CV68" s="1"/>
  <c r="AQ67"/>
  <c r="CV67" s="1"/>
  <c r="AQ66"/>
  <c r="CV66" s="1"/>
  <c r="AQ65"/>
  <c r="CV65" s="1"/>
  <c r="AQ64"/>
  <c r="CV64" s="1"/>
  <c r="AQ63"/>
  <c r="CV63" s="1"/>
  <c r="AQ62"/>
  <c r="CV62" s="1"/>
  <c r="AQ61"/>
  <c r="CV61" s="1"/>
  <c r="AQ60"/>
  <c r="CV60" s="1"/>
  <c r="AQ59"/>
  <c r="CV59" s="1"/>
  <c r="AQ58"/>
  <c r="CV58" s="1"/>
  <c r="AQ57"/>
  <c r="CV57" s="1"/>
  <c r="AQ56"/>
  <c r="CV56" s="1"/>
  <c r="AQ55"/>
  <c r="CV55" s="1"/>
  <c r="AQ54"/>
  <c r="CV54" s="1"/>
  <c r="AQ53"/>
  <c r="CV53" s="1"/>
  <c r="AQ52"/>
  <c r="CV52" s="1"/>
  <c r="AQ51"/>
  <c r="CV51" s="1"/>
  <c r="AQ50"/>
  <c r="CV50" s="1"/>
  <c r="AQ49"/>
  <c r="CV49" s="1"/>
  <c r="AQ48"/>
  <c r="CV48" s="1"/>
  <c r="AQ47"/>
  <c r="CV47" s="1"/>
  <c r="AQ46"/>
  <c r="CV46" s="1"/>
  <c r="AQ45"/>
  <c r="CV45" s="1"/>
  <c r="AQ44"/>
  <c r="CV44" s="1"/>
  <c r="AQ43"/>
  <c r="CV43" s="1"/>
  <c r="AQ42"/>
  <c r="CV42" s="1"/>
  <c r="AQ41"/>
  <c r="CV41" s="1"/>
  <c r="AQ40"/>
  <c r="CV40" s="1"/>
  <c r="AQ39"/>
  <c r="CV39" s="1"/>
  <c r="AQ38"/>
  <c r="CV38" s="1"/>
  <c r="AQ37"/>
  <c r="CV37" s="1"/>
  <c r="AQ36"/>
  <c r="CV36" s="1"/>
  <c r="AQ35"/>
  <c r="CV35" s="1"/>
  <c r="AQ34"/>
  <c r="CV34" s="1"/>
  <c r="AQ33"/>
  <c r="CV33" s="1"/>
  <c r="AQ32"/>
  <c r="CV32" s="1"/>
  <c r="AQ31"/>
  <c r="CV31" s="1"/>
  <c r="AQ30"/>
  <c r="CV30" s="1"/>
  <c r="AQ29"/>
  <c r="CV29" s="1"/>
  <c r="AQ28"/>
  <c r="CV28" s="1"/>
  <c r="AQ27"/>
  <c r="CV27" s="1"/>
  <c r="AQ26"/>
  <c r="CV26" s="1"/>
  <c r="AQ25"/>
  <c r="CV25" s="1"/>
  <c r="AQ24"/>
  <c r="CV24" s="1"/>
  <c r="AQ23"/>
  <c r="CV23" s="1"/>
  <c r="AQ22"/>
  <c r="CV22" s="1"/>
  <c r="AQ21"/>
  <c r="CV21" s="1"/>
  <c r="AQ20"/>
  <c r="CV20" s="1"/>
  <c r="AQ19"/>
  <c r="CV19" s="1"/>
  <c r="AQ18"/>
  <c r="CV18" s="1"/>
  <c r="AQ17"/>
  <c r="CV17" s="1"/>
  <c r="AQ16"/>
  <c r="CV16" s="1"/>
  <c r="AQ15"/>
  <c r="CV15" s="1"/>
  <c r="AQ14"/>
  <c r="CV14" s="1"/>
  <c r="AQ13"/>
  <c r="CV13" s="1"/>
  <c r="AQ12"/>
  <c r="AQ109" l="1"/>
  <c r="CV132"/>
  <c r="CV12"/>
  <c r="CV109" s="1"/>
  <c r="AQ132"/>
  <c r="CV133" l="1"/>
</calcChain>
</file>

<file path=xl/comments1.xml><?xml version="1.0" encoding="utf-8"?>
<comments xmlns="http://schemas.openxmlformats.org/spreadsheetml/2006/main">
  <authors>
    <author>laura.uribe</author>
  </authors>
  <commentList>
    <comment ref="A5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<sst xmlns="http://schemas.openxmlformats.org/spreadsheetml/2006/main" count="266" uniqueCount="147">
  <si>
    <t>PLANTILLA DE PERSONAL DE CARÁCTER PERMANENTE.</t>
  </si>
  <si>
    <t>Nombre de la Plaza</t>
  </si>
  <si>
    <t>Adscripción de la Plaza</t>
  </si>
  <si>
    <t>FF</t>
  </si>
  <si>
    <t>No. Plazas</t>
  </si>
  <si>
    <t>111-113</t>
  </si>
  <si>
    <t>Otras</t>
  </si>
  <si>
    <t>Suma total</t>
  </si>
  <si>
    <t>Dietas y Sueldo Base</t>
  </si>
  <si>
    <t xml:space="preserve">Primas por años  </t>
  </si>
  <si>
    <t>Prima vacacional</t>
  </si>
  <si>
    <t>Gratificación  de</t>
  </si>
  <si>
    <t xml:space="preserve">Horas </t>
  </si>
  <si>
    <t>Compensaciones</t>
  </si>
  <si>
    <t>Remuneraciones</t>
  </si>
  <si>
    <t>Mensual</t>
  </si>
  <si>
    <t>Anual</t>
  </si>
  <si>
    <t xml:space="preserve"> de Serv. Efect. Prestados</t>
  </si>
  <si>
    <t>y Dominical</t>
  </si>
  <si>
    <t>fin de año (Aguinaldo)</t>
  </si>
  <si>
    <t>Extrahord.</t>
  </si>
  <si>
    <t>Prestaciones</t>
  </si>
  <si>
    <t>REGIDOR</t>
  </si>
  <si>
    <t>SALA DE CABILDO</t>
  </si>
  <si>
    <t>PRESIDENTE MUNICIPAL</t>
  </si>
  <si>
    <t>PRESIDENCIA MUNICIPAL</t>
  </si>
  <si>
    <t>SECRETARIA PARTICULAR</t>
  </si>
  <si>
    <t>RECEPCIONISTA</t>
  </si>
  <si>
    <t>MENSAJERO</t>
  </si>
  <si>
    <t>CONSERJE</t>
  </si>
  <si>
    <t>SINDICO</t>
  </si>
  <si>
    <t>SINDICATURA</t>
  </si>
  <si>
    <t>SECRETARIO GENERAL</t>
  </si>
  <si>
    <t>SECRETARIA GENERAL</t>
  </si>
  <si>
    <t xml:space="preserve">SECRETARIA  </t>
  </si>
  <si>
    <t>AUXILIAR ADMINISTRATIVO</t>
  </si>
  <si>
    <t>ASESOR JURIDICO</t>
  </si>
  <si>
    <t>JURIDICO</t>
  </si>
  <si>
    <t>OFICIAL MAYOR</t>
  </si>
  <si>
    <t>OFICIALIA MAYOR</t>
  </si>
  <si>
    <t>SECRETARIA</t>
  </si>
  <si>
    <t>DIRECTORA DEPARTAMENTO</t>
  </si>
  <si>
    <t>DESARROLLO SOCIAL</t>
  </si>
  <si>
    <t>OFICIAL DEL REGISTRO CIVIL</t>
  </si>
  <si>
    <t>REGISTRO CIVIL</t>
  </si>
  <si>
    <t xml:space="preserve">SECRETARIA </t>
  </si>
  <si>
    <t>DIRECTOR DEPARTAMENTO</t>
  </si>
  <si>
    <t>PROMOCION ECONOMICA</t>
  </si>
  <si>
    <t>PROMOTOR FOJAL</t>
  </si>
  <si>
    <t>ENCARGADO DEPARTAMENTO</t>
  </si>
  <si>
    <t>DESARROLLO AGROPECUARIO Y ECOLOGIA</t>
  </si>
  <si>
    <t>GESTOR Y NOTIFICADOR</t>
  </si>
  <si>
    <t xml:space="preserve">INSPECTOR ECOLOGIA </t>
  </si>
  <si>
    <t>CULTURA Y TURISMO</t>
  </si>
  <si>
    <t>SUB DIRECTOR DEPARTAMENTO</t>
  </si>
  <si>
    <t>INSTANCIA CE MUJER</t>
  </si>
  <si>
    <t>DELEGADO MUNICIPAL</t>
  </si>
  <si>
    <t>DELEGACIONES Y AGENCIAS</t>
  </si>
  <si>
    <t>AUXILIAR DE INTENDENCIA</t>
  </si>
  <si>
    <t>INTENDENTE</t>
  </si>
  <si>
    <t>BARRENDERO</t>
  </si>
  <si>
    <t>RECAUDADOR A</t>
  </si>
  <si>
    <t>RECAUDADOR B</t>
  </si>
  <si>
    <t>AUXILIAR DE FONTANERIA</t>
  </si>
  <si>
    <t>AGENTE MUNICIPAL</t>
  </si>
  <si>
    <t>ENCARGADA DE LA HACIENDA MUNICIPAL</t>
  </si>
  <si>
    <t>HACIENDA MUNICIPAL</t>
  </si>
  <si>
    <t>AUXILIAR TECNICO</t>
  </si>
  <si>
    <t>JEFE DE INGRESOS</t>
  </si>
  <si>
    <t>RECAUDADOR</t>
  </si>
  <si>
    <t>JEFE DE EGRESOS</t>
  </si>
  <si>
    <t xml:space="preserve">INSPECTOR   </t>
  </si>
  <si>
    <t>IMPUESTO PREDIAL Y CATASTRO</t>
  </si>
  <si>
    <t>AGUA POTABLE</t>
  </si>
  <si>
    <t>OBRAS PUBLICAS</t>
  </si>
  <si>
    <t>ENCARGADO MODULO MAQUINARIA</t>
  </si>
  <si>
    <t>CHOFER</t>
  </si>
  <si>
    <t>CEMENTERIOS</t>
  </si>
  <si>
    <t>AUXILIAR DE INTENDENCIA A</t>
  </si>
  <si>
    <t>AUXILIAR DE INTENDENCIA B</t>
  </si>
  <si>
    <t>GUARDARASTRO</t>
  </si>
  <si>
    <t>RASTRO</t>
  </si>
  <si>
    <t>VETERINARIO</t>
  </si>
  <si>
    <t>ELECTRICISTA</t>
  </si>
  <si>
    <t>ALUMBRADO PUBLICO</t>
  </si>
  <si>
    <t>AUXILIAR ELECTRICISTA</t>
  </si>
  <si>
    <t>ASEADOR</t>
  </si>
  <si>
    <t>ASEO PUBLICO</t>
  </si>
  <si>
    <t>UNIDAD DEPORTIVA</t>
  </si>
  <si>
    <t>JARDINERO</t>
  </si>
  <si>
    <t>ENCARGADOS DE BOMBAS</t>
  </si>
  <si>
    <t>AGUA POTABLE Y ALCANTARILLADO</t>
  </si>
  <si>
    <t>FONTANERO</t>
  </si>
  <si>
    <t>AUXILIAR DE FONTANERIA A</t>
  </si>
  <si>
    <t>AUXILIAR DE FONTANERIA B</t>
  </si>
  <si>
    <t>PROMOTOR DE DEPORTES</t>
  </si>
  <si>
    <t>DEPORTES</t>
  </si>
  <si>
    <t>AUXILIAR TECNICO AREA RECREATIVA</t>
  </si>
  <si>
    <t>AUXILIAR DE DEPORTES</t>
  </si>
  <si>
    <t>ENCARGADA DEPARTAMENTO</t>
  </si>
  <si>
    <t>ASILO DE ANCIANOS</t>
  </si>
  <si>
    <t>VELADOR</t>
  </si>
  <si>
    <t>CASA CULTURA</t>
  </si>
  <si>
    <t>ALBAÑIL</t>
  </si>
  <si>
    <t>MANTENIMIENTO DE INMUEBLES</t>
  </si>
  <si>
    <t>AYUNDANTE DE ALBAÑIL</t>
  </si>
  <si>
    <t>CHOFER A</t>
  </si>
  <si>
    <t>SERVICIOS DE TRANSPORTE</t>
  </si>
  <si>
    <t>CHOFER B</t>
  </si>
  <si>
    <t>ENCARGADO MANTENIMIENTO</t>
  </si>
  <si>
    <t>CENTRO PSICOLA</t>
  </si>
  <si>
    <t>MANTENIMIENTO Y LIMPIEZA</t>
  </si>
  <si>
    <t>PARQUE LINEAL</t>
  </si>
  <si>
    <t>SEGURIDAD PUBLICA</t>
  </si>
  <si>
    <t>COMANDANTE DE TURNO</t>
  </si>
  <si>
    <t>OFICIAL DE TURNO</t>
  </si>
  <si>
    <t>COCINERA</t>
  </si>
  <si>
    <t>POLICIA DE LINEA</t>
  </si>
  <si>
    <t>PROTECCION CIVIL Y BOMBEROS</t>
  </si>
  <si>
    <t>ELEMENTO DE PROTECCION CIVIL Y BOMBERO  A</t>
  </si>
  <si>
    <t>ELEMENTO DE PROTECCION CIVIL Y BOMBERO  B</t>
  </si>
  <si>
    <t>ELEMENTO AUXILIAR DE PROTECCION CIVIL Y BOMBEROS</t>
  </si>
  <si>
    <t>MEDICO MUNICIPAL</t>
  </si>
  <si>
    <t>ENFERMERO</t>
  </si>
  <si>
    <t>TOTALES</t>
  </si>
  <si>
    <t>EVENTUALES</t>
  </si>
  <si>
    <t>BIBLIOTECA</t>
  </si>
  <si>
    <t>AUXILIAR INTENDENCIA</t>
  </si>
  <si>
    <t>DISEÑADOR GRAFICO</t>
  </si>
  <si>
    <t>COMUNICACIÓN SOCIAL</t>
  </si>
  <si>
    <t>COORDINADOR GESTIONADOR</t>
  </si>
  <si>
    <t>AUX PLANTAS TRATADORAS</t>
  </si>
  <si>
    <t>CRONISTA MUNICIPAL</t>
  </si>
  <si>
    <t>ELEMENTO PROTECCION CIVIL</t>
  </si>
  <si>
    <t>INFORMATICA</t>
  </si>
  <si>
    <t>PACO GOMEZ</t>
  </si>
  <si>
    <t>FONTANERO EL ZAPOTE</t>
  </si>
  <si>
    <t>VELADOR POZO DE AGUA REFUGIO</t>
  </si>
  <si>
    <t>AGENTA MUNICIPAL VILLA LAGO</t>
  </si>
  <si>
    <t xml:space="preserve">CHOFER </t>
  </si>
  <si>
    <t>DIF</t>
  </si>
  <si>
    <t>SUMA EVENTUALES</t>
  </si>
  <si>
    <t xml:space="preserve">TOTAL </t>
  </si>
  <si>
    <t>MUNICIPIO DE TIZAPAN EL ALTO, JALISCO</t>
  </si>
  <si>
    <t>PERIODO 2012-2015</t>
  </si>
  <si>
    <t xml:space="preserve">PLANTILLA DEL PERSONAL </t>
  </si>
  <si>
    <t>EJERCICIO 2014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</si>
</sst>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#,##0_ ;\-#,##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rgb="FF00736F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36F"/>
        <bgColor indexed="64"/>
      </patternFill>
    </fill>
    <fill>
      <patternFill patternType="solid">
        <fgColor rgb="FF00A79D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FFE6CB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rgb="FF00736F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736F"/>
      </left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6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6" xfId="0" applyFill="1" applyBorder="1"/>
    <xf numFmtId="0" fontId="0" fillId="0" borderId="0" xfId="0" applyFill="1"/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164" fontId="7" fillId="0" borderId="0" xfId="1" applyNumberFormat="1" applyFont="1" applyBorder="1" applyAlignment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/>
    <xf numFmtId="0" fontId="7" fillId="0" borderId="23" xfId="0" applyFont="1" applyFill="1" applyBorder="1" applyAlignment="1" applyProtection="1">
      <alignment horizontal="justify" vertical="top" wrapText="1"/>
      <protection locked="0"/>
    </xf>
    <xf numFmtId="0" fontId="7" fillId="0" borderId="24" xfId="0" applyFont="1" applyFill="1" applyBorder="1" applyAlignment="1" applyProtection="1">
      <alignment horizontal="justify" vertical="top" wrapText="1"/>
      <protection locked="0"/>
    </xf>
    <xf numFmtId="0" fontId="7" fillId="0" borderId="25" xfId="0" applyFont="1" applyFill="1" applyBorder="1" applyAlignment="1" applyProtection="1">
      <alignment horizontal="justify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165" fontId="7" fillId="0" borderId="8" xfId="1" applyNumberFormat="1" applyFont="1" applyFill="1" applyBorder="1" applyAlignment="1" applyProtection="1">
      <alignment horizontal="center" vertical="center"/>
      <protection locked="0"/>
    </xf>
    <xf numFmtId="3" fontId="7" fillId="4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2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justify" vertical="top" wrapText="1"/>
      <protection locked="0"/>
    </xf>
    <xf numFmtId="0" fontId="7" fillId="0" borderId="8" xfId="0" applyFont="1" applyFill="1" applyBorder="1" applyAlignment="1" applyProtection="1">
      <alignment horizontal="justify" vertical="top" wrapText="1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center" wrapText="1"/>
      <protection locked="0"/>
    </xf>
    <xf numFmtId="0" fontId="6" fillId="3" borderId="15" xfId="0" applyFont="1" applyFill="1" applyBorder="1" applyAlignment="1" applyProtection="1">
      <alignment horizontal="center" wrapText="1"/>
      <protection locked="0"/>
    </xf>
    <xf numFmtId="0" fontId="6" fillId="3" borderId="16" xfId="0" applyFont="1" applyFill="1" applyBorder="1" applyAlignment="1" applyProtection="1">
      <alignment horizontal="center" wrapText="1"/>
      <protection locked="0"/>
    </xf>
    <xf numFmtId="0" fontId="6" fillId="3" borderId="14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wrapText="1"/>
      <protection locked="0"/>
    </xf>
    <xf numFmtId="0" fontId="6" fillId="3" borderId="0" xfId="0" applyFont="1" applyFill="1" applyBorder="1" applyAlignment="1" applyProtection="1">
      <alignment horizontal="center" wrapText="1"/>
      <protection locked="0"/>
    </xf>
    <xf numFmtId="0" fontId="6" fillId="3" borderId="18" xfId="0" applyFont="1" applyFill="1" applyBorder="1" applyAlignment="1" applyProtection="1">
      <alignment horizontal="center" wrapText="1"/>
      <protection locked="0"/>
    </xf>
    <xf numFmtId="3" fontId="7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left" vertical="top" wrapText="1"/>
      <protection locked="0"/>
    </xf>
    <xf numFmtId="3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165" fontId="7" fillId="0" borderId="26" xfId="1" applyNumberFormat="1" applyFont="1" applyFill="1" applyBorder="1" applyAlignment="1" applyProtection="1">
      <alignment horizontal="center" vertical="center"/>
      <protection locked="0"/>
    </xf>
    <xf numFmtId="3" fontId="7" fillId="4" borderId="26" xfId="0" applyNumberFormat="1" applyFont="1" applyFill="1" applyBorder="1" applyAlignment="1" applyProtection="1">
      <alignment horizontal="center" vertical="center" wrapText="1"/>
    </xf>
    <xf numFmtId="3" fontId="2" fillId="5" borderId="31" xfId="0" applyNumberFormat="1" applyFont="1" applyFill="1" applyBorder="1" applyAlignment="1" applyProtection="1">
      <alignment horizontal="center" vertical="center" wrapText="1"/>
    </xf>
    <xf numFmtId="3" fontId="2" fillId="5" borderId="32" xfId="0" applyNumberFormat="1" applyFont="1" applyFill="1" applyBorder="1" applyAlignment="1" applyProtection="1">
      <alignment horizontal="center" vertical="center" wrapText="1"/>
    </xf>
    <xf numFmtId="3" fontId="7" fillId="4" borderId="27" xfId="0" applyNumberFormat="1" applyFont="1" applyFill="1" applyBorder="1" applyAlignment="1" applyProtection="1">
      <alignment horizontal="center" vertical="center" wrapText="1"/>
    </xf>
    <xf numFmtId="0" fontId="2" fillId="5" borderId="28" xfId="0" applyFont="1" applyFill="1" applyBorder="1" applyAlignment="1" applyProtection="1">
      <alignment horizontal="right" vertical="top" wrapText="1"/>
    </xf>
    <xf numFmtId="0" fontId="2" fillId="5" borderId="29" xfId="0" applyFont="1" applyFill="1" applyBorder="1" applyAlignment="1" applyProtection="1">
      <alignment horizontal="right" vertical="top" wrapText="1"/>
    </xf>
    <xf numFmtId="0" fontId="2" fillId="5" borderId="30" xfId="0" applyFont="1" applyFill="1" applyBorder="1" applyAlignment="1" applyProtection="1">
      <alignment horizontal="right" vertical="top" wrapText="1"/>
    </xf>
    <xf numFmtId="0" fontId="2" fillId="5" borderId="31" xfId="0" applyNumberFormat="1" applyFont="1" applyFill="1" applyBorder="1" applyAlignment="1" applyProtection="1">
      <alignment horizontal="center" vertical="center"/>
    </xf>
    <xf numFmtId="165" fontId="2" fillId="5" borderId="31" xfId="1" applyNumberFormat="1" applyFont="1" applyFill="1" applyBorder="1" applyAlignment="1" applyProtection="1">
      <alignment horizontal="center" vertical="center"/>
    </xf>
    <xf numFmtId="3" fontId="7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8" xfId="0" applyNumberFormat="1" applyFont="1" applyFill="1" applyBorder="1" applyAlignment="1" applyProtection="1">
      <alignment horizontal="center" vertical="center" wrapText="1"/>
    </xf>
    <xf numFmtId="3" fontId="11" fillId="4" borderId="9" xfId="0" applyNumberFormat="1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justify" vertical="top" wrapText="1"/>
      <protection locked="0"/>
    </xf>
    <xf numFmtId="0" fontId="11" fillId="0" borderId="24" xfId="0" applyFont="1" applyFill="1" applyBorder="1" applyAlignment="1" applyProtection="1">
      <alignment horizontal="justify" vertical="top" wrapText="1"/>
      <protection locked="0"/>
    </xf>
    <xf numFmtId="0" fontId="11" fillId="0" borderId="25" xfId="0" applyFont="1" applyFill="1" applyBorder="1" applyAlignment="1" applyProtection="1">
      <alignment horizontal="justify" vertical="top" wrapText="1"/>
      <protection locked="0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165" fontId="11" fillId="0" borderId="8" xfId="1" applyNumberFormat="1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>
      <alignment horizontal="left" vertical="center" wrapText="1"/>
    </xf>
    <xf numFmtId="0" fontId="13" fillId="0" borderId="0" xfId="2" applyFont="1" applyAlignment="1" applyProtection="1">
      <alignment horizontal="center"/>
    </xf>
    <xf numFmtId="0" fontId="14" fillId="0" borderId="0" xfId="2" applyFont="1" applyProtection="1"/>
    <xf numFmtId="0" fontId="13" fillId="0" borderId="34" xfId="2" applyFont="1" applyBorder="1" applyAlignment="1" applyProtection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a.uribe/Mis%20documentos/CASO%20PRACTICO%20OPD%20PRESUP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jetivos PMD"/>
      <sheetName val="Compromisos PMD"/>
      <sheetName val="Metas e indicadores"/>
      <sheetName val="Metas e indicadores (2)"/>
      <sheetName val="Prog.Subs.Sector Soc. y Priv."/>
      <sheetName val="Prog.Desemp.de las Funciones"/>
      <sheetName val="Prog. Admvos. y de Apoyo"/>
      <sheetName val="Prog. Compromisos"/>
      <sheetName val="Prog. Obligaciones"/>
      <sheetName val="S.H-INGRESOS"/>
      <sheetName val="S.H. EGRESOS"/>
      <sheetName val="ESTIM.INGRESOS  BASE MENSUAL"/>
      <sheetName val="PRESUP. EGRESOS BASE MENSUAL"/>
      <sheetName val="PRESUP. EGRESOS F.F. "/>
      <sheetName val="CLASIFIC.ADMINISTRATIVA"/>
      <sheetName val="CLASIFIC.FUNCIONAL-SUB-FUNC."/>
      <sheetName val="PLANTILLA"/>
      <sheetName val="CAT. FUNCIONAL"/>
      <sheetName val="CAT FF"/>
    </sheetNames>
    <sheetDataSet>
      <sheetData sheetId="0" refreshError="1">
        <row r="3">
          <cell r="B3" t="str">
            <v>Entidad Pública:   Municipio X, Jalisco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454"/>
  <sheetViews>
    <sheetView tabSelected="1" view="pageBreakPreview" zoomScale="60" workbookViewId="0">
      <selection sqref="A1:DE1"/>
    </sheetView>
  </sheetViews>
  <sheetFormatPr baseColWidth="10" defaultRowHeight="14.4"/>
  <cols>
    <col min="1" max="51" width="1.6640625" customWidth="1"/>
    <col min="52" max="58" width="1.6640625" hidden="1" customWidth="1"/>
    <col min="59" max="75" width="1.6640625" customWidth="1"/>
    <col min="76" max="97" width="1.6640625" hidden="1" customWidth="1"/>
    <col min="98" max="119" width="1.6640625" customWidth="1"/>
  </cols>
  <sheetData>
    <row r="1" spans="1:109" s="94" customFormat="1" ht="24.6" customHeight="1">
      <c r="A1" s="93" t="s">
        <v>143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</row>
    <row r="2" spans="1:109" s="94" customFormat="1" ht="24.6" customHeight="1">
      <c r="A2" s="93" t="s">
        <v>144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</row>
    <row r="3" spans="1:109" s="94" customFormat="1" ht="24.6" customHeight="1">
      <c r="A3" s="93" t="s">
        <v>145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</row>
    <row r="4" spans="1:109" s="94" customFormat="1" ht="24.6" customHeight="1" thickBot="1">
      <c r="A4" s="95" t="s">
        <v>146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</row>
    <row r="5" spans="1:109" ht="21.6" thickTop="1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7"/>
    </row>
    <row r="6" spans="1:109" ht="21" customHeight="1">
      <c r="A6" s="1"/>
      <c r="B6" s="2"/>
      <c r="C6" s="92" t="str">
        <f>'[1]Objetivos PMD'!$B$3</f>
        <v>Entidad Pública:   Municipio X, Jalisco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4"/>
    </row>
    <row r="7" spans="1:109" s="9" customFormat="1" ht="2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7"/>
      <c r="DC7" s="7"/>
      <c r="DD7" s="7"/>
      <c r="DE7" s="8"/>
    </row>
    <row r="8" spans="1:109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 t="s">
        <v>2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 t="s">
        <v>3</v>
      </c>
      <c r="AE8" s="30"/>
      <c r="AF8" s="30"/>
      <c r="AG8" s="31" t="s">
        <v>4</v>
      </c>
      <c r="AH8" s="31"/>
      <c r="AI8" s="31"/>
      <c r="AJ8" s="32"/>
      <c r="AK8" s="33" t="s">
        <v>5</v>
      </c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5"/>
      <c r="AY8" s="33">
        <v>131</v>
      </c>
      <c r="AZ8" s="34"/>
      <c r="BA8" s="34"/>
      <c r="BB8" s="34"/>
      <c r="BC8" s="34"/>
      <c r="BD8" s="34"/>
      <c r="BE8" s="34"/>
      <c r="BF8" s="35"/>
      <c r="BG8" s="33">
        <v>132</v>
      </c>
      <c r="BH8" s="34"/>
      <c r="BI8" s="34"/>
      <c r="BJ8" s="34"/>
      <c r="BK8" s="34"/>
      <c r="BL8" s="34"/>
      <c r="BM8" s="34"/>
      <c r="BN8" s="35"/>
      <c r="BO8" s="33">
        <v>132</v>
      </c>
      <c r="BP8" s="34"/>
      <c r="BQ8" s="34"/>
      <c r="BR8" s="34"/>
      <c r="BS8" s="34"/>
      <c r="BT8" s="34"/>
      <c r="BU8" s="34"/>
      <c r="BV8" s="35"/>
      <c r="BW8" s="33">
        <v>133</v>
      </c>
      <c r="BX8" s="34"/>
      <c r="BY8" s="34"/>
      <c r="BZ8" s="34"/>
      <c r="CA8" s="34"/>
      <c r="CB8" s="34"/>
      <c r="CC8" s="34"/>
      <c r="CD8" s="35"/>
      <c r="CE8" s="33">
        <v>134</v>
      </c>
      <c r="CF8" s="34"/>
      <c r="CG8" s="34"/>
      <c r="CH8" s="34"/>
      <c r="CI8" s="34"/>
      <c r="CJ8" s="34"/>
      <c r="CK8" s="34"/>
      <c r="CL8" s="34"/>
      <c r="CM8" s="35"/>
      <c r="CN8" s="54" t="s">
        <v>6</v>
      </c>
      <c r="CO8" s="55"/>
      <c r="CP8" s="55"/>
      <c r="CQ8" s="55"/>
      <c r="CR8" s="55"/>
      <c r="CS8" s="55"/>
      <c r="CT8" s="55"/>
      <c r="CU8" s="56"/>
      <c r="CV8" s="54" t="s">
        <v>7</v>
      </c>
      <c r="CW8" s="55"/>
      <c r="CX8" s="55"/>
      <c r="CY8" s="55"/>
      <c r="CZ8" s="55"/>
      <c r="DA8" s="55"/>
      <c r="DB8" s="55"/>
      <c r="DC8" s="55"/>
      <c r="DD8" s="55"/>
      <c r="DE8" s="58"/>
    </row>
    <row r="9" spans="1:109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/>
      <c r="AH9" s="31"/>
      <c r="AI9" s="31"/>
      <c r="AJ9" s="32"/>
      <c r="AK9" s="43" t="s">
        <v>8</v>
      </c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53"/>
      <c r="AY9" s="59" t="s">
        <v>9</v>
      </c>
      <c r="AZ9" s="60"/>
      <c r="BA9" s="60"/>
      <c r="BB9" s="60"/>
      <c r="BC9" s="60"/>
      <c r="BD9" s="60"/>
      <c r="BE9" s="60"/>
      <c r="BF9" s="61"/>
      <c r="BG9" s="62" t="s">
        <v>10</v>
      </c>
      <c r="BH9" s="63"/>
      <c r="BI9" s="63"/>
      <c r="BJ9" s="63"/>
      <c r="BK9" s="63"/>
      <c r="BL9" s="63"/>
      <c r="BM9" s="63"/>
      <c r="BN9" s="64"/>
      <c r="BO9" s="59" t="s">
        <v>11</v>
      </c>
      <c r="BP9" s="60"/>
      <c r="BQ9" s="60"/>
      <c r="BR9" s="60"/>
      <c r="BS9" s="60"/>
      <c r="BT9" s="60"/>
      <c r="BU9" s="60"/>
      <c r="BV9" s="61"/>
      <c r="BW9" s="40" t="s">
        <v>12</v>
      </c>
      <c r="BX9" s="41"/>
      <c r="BY9" s="41"/>
      <c r="BZ9" s="41"/>
      <c r="CA9" s="41"/>
      <c r="CB9" s="41"/>
      <c r="CC9" s="41"/>
      <c r="CD9" s="57"/>
      <c r="CE9" s="40" t="s">
        <v>13</v>
      </c>
      <c r="CF9" s="41"/>
      <c r="CG9" s="41"/>
      <c r="CH9" s="41"/>
      <c r="CI9" s="41"/>
      <c r="CJ9" s="41"/>
      <c r="CK9" s="41"/>
      <c r="CL9" s="41"/>
      <c r="CM9" s="57"/>
      <c r="CN9" s="40"/>
      <c r="CO9" s="41"/>
      <c r="CP9" s="41"/>
      <c r="CQ9" s="41"/>
      <c r="CR9" s="41"/>
      <c r="CS9" s="41"/>
      <c r="CT9" s="41"/>
      <c r="CU9" s="57"/>
      <c r="CV9" s="40" t="s">
        <v>14</v>
      </c>
      <c r="CW9" s="41"/>
      <c r="CX9" s="41"/>
      <c r="CY9" s="41"/>
      <c r="CZ9" s="41"/>
      <c r="DA9" s="41"/>
      <c r="DB9" s="41"/>
      <c r="DC9" s="41"/>
      <c r="DD9" s="41"/>
      <c r="DE9" s="42"/>
    </row>
    <row r="10" spans="1:109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/>
      <c r="AH10" s="31"/>
      <c r="AI10" s="31"/>
      <c r="AJ10" s="31"/>
      <c r="AK10" s="46" t="s">
        <v>15</v>
      </c>
      <c r="AL10" s="46"/>
      <c r="AM10" s="46"/>
      <c r="AN10" s="46"/>
      <c r="AO10" s="46"/>
      <c r="AP10" s="46"/>
      <c r="AQ10" s="46" t="s">
        <v>16</v>
      </c>
      <c r="AR10" s="46"/>
      <c r="AS10" s="46"/>
      <c r="AT10" s="46"/>
      <c r="AU10" s="46"/>
      <c r="AV10" s="46"/>
      <c r="AW10" s="46"/>
      <c r="AX10" s="46"/>
      <c r="AY10" s="47" t="s">
        <v>17</v>
      </c>
      <c r="AZ10" s="48"/>
      <c r="BA10" s="48"/>
      <c r="BB10" s="48"/>
      <c r="BC10" s="48"/>
      <c r="BD10" s="48"/>
      <c r="BE10" s="48"/>
      <c r="BF10" s="49"/>
      <c r="BG10" s="50" t="s">
        <v>18</v>
      </c>
      <c r="BH10" s="51"/>
      <c r="BI10" s="51"/>
      <c r="BJ10" s="51"/>
      <c r="BK10" s="51"/>
      <c r="BL10" s="51"/>
      <c r="BM10" s="51"/>
      <c r="BN10" s="52"/>
      <c r="BO10" s="47" t="s">
        <v>19</v>
      </c>
      <c r="BP10" s="48"/>
      <c r="BQ10" s="48"/>
      <c r="BR10" s="48"/>
      <c r="BS10" s="48"/>
      <c r="BT10" s="48"/>
      <c r="BU10" s="48"/>
      <c r="BV10" s="49"/>
      <c r="BW10" s="43" t="s">
        <v>20</v>
      </c>
      <c r="BX10" s="44"/>
      <c r="BY10" s="44"/>
      <c r="BZ10" s="44"/>
      <c r="CA10" s="44"/>
      <c r="CB10" s="44"/>
      <c r="CC10" s="44"/>
      <c r="CD10" s="53"/>
      <c r="CE10" s="43"/>
      <c r="CF10" s="44"/>
      <c r="CG10" s="44"/>
      <c r="CH10" s="44"/>
      <c r="CI10" s="44"/>
      <c r="CJ10" s="44"/>
      <c r="CK10" s="44"/>
      <c r="CL10" s="44"/>
      <c r="CM10" s="53"/>
      <c r="CN10" s="43" t="s">
        <v>21</v>
      </c>
      <c r="CO10" s="44"/>
      <c r="CP10" s="44"/>
      <c r="CQ10" s="44"/>
      <c r="CR10" s="44"/>
      <c r="CS10" s="44"/>
      <c r="CT10" s="44"/>
      <c r="CU10" s="53"/>
      <c r="CV10" s="43"/>
      <c r="CW10" s="44"/>
      <c r="CX10" s="44"/>
      <c r="CY10" s="44"/>
      <c r="CZ10" s="44"/>
      <c r="DA10" s="44"/>
      <c r="DB10" s="44"/>
      <c r="DC10" s="44"/>
      <c r="DD10" s="44"/>
      <c r="DE10" s="45"/>
    </row>
    <row r="11" spans="1:109" s="14" customFormat="1" ht="13.8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>
        <v>35480</v>
      </c>
      <c r="AH11" s="12"/>
      <c r="AI11" s="12"/>
      <c r="AJ11" s="12"/>
      <c r="AK11" s="36"/>
      <c r="AL11" s="36"/>
      <c r="AM11" s="36"/>
      <c r="AN11" s="36"/>
      <c r="AO11" s="36"/>
      <c r="AP11" s="36"/>
      <c r="AQ11" s="37"/>
      <c r="AR11" s="37"/>
      <c r="AS11" s="37"/>
      <c r="AT11" s="37"/>
      <c r="AU11" s="37"/>
      <c r="AV11" s="37"/>
      <c r="AW11" s="37"/>
      <c r="AX11" s="37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3"/>
    </row>
    <row r="12" spans="1:109" s="14" customFormat="1" ht="13.8">
      <c r="A12" s="38" t="s">
        <v>22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18" t="s">
        <v>23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  <c r="AE12" s="19"/>
      <c r="AF12" s="19"/>
      <c r="AG12" s="20">
        <v>9</v>
      </c>
      <c r="AH12" s="20"/>
      <c r="AI12" s="20"/>
      <c r="AJ12" s="20"/>
      <c r="AK12" s="21">
        <v>24029</v>
      </c>
      <c r="AL12" s="21"/>
      <c r="AM12" s="21"/>
      <c r="AN12" s="21"/>
      <c r="AO12" s="21"/>
      <c r="AP12" s="21"/>
      <c r="AQ12" s="22">
        <f>AG12*AK12*12</f>
        <v>2595132</v>
      </c>
      <c r="AR12" s="22"/>
      <c r="AS12" s="22"/>
      <c r="AT12" s="22"/>
      <c r="AU12" s="22"/>
      <c r="AV12" s="22"/>
      <c r="AW12" s="22"/>
      <c r="AX12" s="22"/>
      <c r="AY12" s="23"/>
      <c r="AZ12" s="23"/>
      <c r="BA12" s="23"/>
      <c r="BB12" s="23"/>
      <c r="BC12" s="23"/>
      <c r="BD12" s="23"/>
      <c r="BE12" s="23"/>
      <c r="BF12" s="23"/>
      <c r="BG12" s="23">
        <v>53316</v>
      </c>
      <c r="BH12" s="23"/>
      <c r="BI12" s="23"/>
      <c r="BJ12" s="23"/>
      <c r="BK12" s="23"/>
      <c r="BL12" s="23"/>
      <c r="BM12" s="23"/>
      <c r="BN12" s="23"/>
      <c r="BO12" s="23">
        <v>355500</v>
      </c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2">
        <f>SUM(AQ12:CU12)</f>
        <v>3003948</v>
      </c>
      <c r="CW12" s="22"/>
      <c r="CX12" s="22"/>
      <c r="CY12" s="22"/>
      <c r="CZ12" s="22"/>
      <c r="DA12" s="22"/>
      <c r="DB12" s="22"/>
      <c r="DC12" s="22"/>
      <c r="DD12" s="22"/>
      <c r="DE12" s="24"/>
    </row>
    <row r="13" spans="1:109" s="14" customFormat="1" ht="13.8">
      <c r="A13" s="38" t="s">
        <v>24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18" t="s">
        <v>25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  <c r="AE13" s="19"/>
      <c r="AF13" s="19"/>
      <c r="AG13" s="20">
        <v>1</v>
      </c>
      <c r="AH13" s="20"/>
      <c r="AI13" s="20"/>
      <c r="AJ13" s="20"/>
      <c r="AK13" s="21">
        <v>48666</v>
      </c>
      <c r="AL13" s="21"/>
      <c r="AM13" s="21"/>
      <c r="AN13" s="21"/>
      <c r="AO13" s="21"/>
      <c r="AP13" s="21"/>
      <c r="AQ13" s="22">
        <f t="shared" ref="AQ13:AQ79" si="0">AG13*AK13*12</f>
        <v>583992</v>
      </c>
      <c r="AR13" s="22"/>
      <c r="AS13" s="22"/>
      <c r="AT13" s="22"/>
      <c r="AU13" s="22"/>
      <c r="AV13" s="22"/>
      <c r="AW13" s="22"/>
      <c r="AX13" s="22"/>
      <c r="AY13" s="23"/>
      <c r="AZ13" s="23"/>
      <c r="BA13" s="23"/>
      <c r="BB13" s="23"/>
      <c r="BC13" s="23"/>
      <c r="BD13" s="23"/>
      <c r="BE13" s="23"/>
      <c r="BF13" s="23"/>
      <c r="BG13" s="23">
        <v>12000</v>
      </c>
      <c r="BH13" s="23"/>
      <c r="BI13" s="23"/>
      <c r="BJ13" s="23"/>
      <c r="BK13" s="23"/>
      <c r="BL13" s="23"/>
      <c r="BM13" s="23"/>
      <c r="BN13" s="23"/>
      <c r="BO13" s="23">
        <v>80000</v>
      </c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2">
        <f t="shared" ref="CV13:CV79" si="1">SUM(AQ13:CU13)</f>
        <v>675992</v>
      </c>
      <c r="CW13" s="22"/>
      <c r="CX13" s="22"/>
      <c r="CY13" s="22"/>
      <c r="CZ13" s="22"/>
      <c r="DA13" s="22"/>
      <c r="DB13" s="22"/>
      <c r="DC13" s="22"/>
      <c r="DD13" s="22"/>
      <c r="DE13" s="24"/>
    </row>
    <row r="14" spans="1:109" s="14" customFormat="1" ht="13.8">
      <c r="A14" s="38" t="s">
        <v>26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18" t="s">
        <v>25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9"/>
      <c r="AE14" s="19"/>
      <c r="AF14" s="19"/>
      <c r="AG14" s="20">
        <v>1</v>
      </c>
      <c r="AH14" s="20"/>
      <c r="AI14" s="20"/>
      <c r="AJ14" s="20"/>
      <c r="AK14" s="21">
        <v>12045</v>
      </c>
      <c r="AL14" s="21"/>
      <c r="AM14" s="21"/>
      <c r="AN14" s="21"/>
      <c r="AO14" s="21"/>
      <c r="AP14" s="21"/>
      <c r="AQ14" s="22">
        <f t="shared" si="0"/>
        <v>144540</v>
      </c>
      <c r="AR14" s="22"/>
      <c r="AS14" s="22"/>
      <c r="AT14" s="22"/>
      <c r="AU14" s="22"/>
      <c r="AV14" s="22"/>
      <c r="AW14" s="22"/>
      <c r="AX14" s="22"/>
      <c r="AY14" s="23"/>
      <c r="AZ14" s="23"/>
      <c r="BA14" s="23"/>
      <c r="BB14" s="23"/>
      <c r="BC14" s="23"/>
      <c r="BD14" s="23"/>
      <c r="BE14" s="23"/>
      <c r="BF14" s="23"/>
      <c r="BG14" s="23">
        <v>2970</v>
      </c>
      <c r="BH14" s="23"/>
      <c r="BI14" s="23"/>
      <c r="BJ14" s="23"/>
      <c r="BK14" s="23"/>
      <c r="BL14" s="23"/>
      <c r="BM14" s="23"/>
      <c r="BN14" s="23"/>
      <c r="BO14" s="23">
        <v>19800</v>
      </c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2">
        <f t="shared" si="1"/>
        <v>167310</v>
      </c>
      <c r="CW14" s="22"/>
      <c r="CX14" s="22"/>
      <c r="CY14" s="22"/>
      <c r="CZ14" s="22"/>
      <c r="DA14" s="22"/>
      <c r="DB14" s="22"/>
      <c r="DC14" s="22"/>
      <c r="DD14" s="22"/>
      <c r="DE14" s="24"/>
    </row>
    <row r="15" spans="1:109" s="14" customFormat="1" ht="13.8">
      <c r="A15" s="38" t="s">
        <v>27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18" t="s">
        <v>25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9"/>
      <c r="AE15" s="19"/>
      <c r="AF15" s="19"/>
      <c r="AG15" s="20">
        <v>1</v>
      </c>
      <c r="AH15" s="20"/>
      <c r="AI15" s="20"/>
      <c r="AJ15" s="20"/>
      <c r="AK15" s="21">
        <v>5720</v>
      </c>
      <c r="AL15" s="21"/>
      <c r="AM15" s="21"/>
      <c r="AN15" s="21"/>
      <c r="AO15" s="21"/>
      <c r="AP15" s="21"/>
      <c r="AQ15" s="22">
        <f t="shared" si="0"/>
        <v>68640</v>
      </c>
      <c r="AR15" s="22"/>
      <c r="AS15" s="22"/>
      <c r="AT15" s="22"/>
      <c r="AU15" s="22"/>
      <c r="AV15" s="22"/>
      <c r="AW15" s="22"/>
      <c r="AX15" s="22"/>
      <c r="AY15" s="65"/>
      <c r="AZ15" s="65"/>
      <c r="BA15" s="65"/>
      <c r="BB15" s="65"/>
      <c r="BC15" s="65"/>
      <c r="BD15" s="65"/>
      <c r="BE15" s="65"/>
      <c r="BF15" s="65"/>
      <c r="BG15" s="23">
        <v>1410</v>
      </c>
      <c r="BH15" s="23"/>
      <c r="BI15" s="23"/>
      <c r="BJ15" s="23"/>
      <c r="BK15" s="23"/>
      <c r="BL15" s="23"/>
      <c r="BM15" s="23"/>
      <c r="BN15" s="23"/>
      <c r="BO15" s="23">
        <v>9400</v>
      </c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2">
        <f t="shared" si="1"/>
        <v>79450</v>
      </c>
      <c r="CW15" s="22"/>
      <c r="CX15" s="22"/>
      <c r="CY15" s="22"/>
      <c r="CZ15" s="22"/>
      <c r="DA15" s="22"/>
      <c r="DB15" s="22"/>
      <c r="DC15" s="22"/>
      <c r="DD15" s="22"/>
      <c r="DE15" s="24"/>
    </row>
    <row r="16" spans="1:109" s="14" customFormat="1" ht="13.8">
      <c r="A16" s="38" t="s">
        <v>28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18" t="s">
        <v>25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  <c r="AE16" s="19"/>
      <c r="AF16" s="19"/>
      <c r="AG16" s="20">
        <v>1</v>
      </c>
      <c r="AH16" s="20"/>
      <c r="AI16" s="20"/>
      <c r="AJ16" s="20"/>
      <c r="AK16" s="21">
        <v>6450</v>
      </c>
      <c r="AL16" s="21"/>
      <c r="AM16" s="21"/>
      <c r="AN16" s="21"/>
      <c r="AO16" s="21"/>
      <c r="AP16" s="21"/>
      <c r="AQ16" s="22">
        <f t="shared" si="0"/>
        <v>77400</v>
      </c>
      <c r="AR16" s="22"/>
      <c r="AS16" s="22"/>
      <c r="AT16" s="22"/>
      <c r="AU16" s="22"/>
      <c r="AV16" s="22"/>
      <c r="AW16" s="22"/>
      <c r="AX16" s="22"/>
      <c r="AY16" s="67"/>
      <c r="AZ16" s="67"/>
      <c r="BA16" s="67"/>
      <c r="BB16" s="67"/>
      <c r="BC16" s="67"/>
      <c r="BD16" s="67"/>
      <c r="BE16" s="67"/>
      <c r="BF16" s="67"/>
      <c r="BG16" s="23">
        <v>1590</v>
      </c>
      <c r="BH16" s="23"/>
      <c r="BI16" s="23"/>
      <c r="BJ16" s="23"/>
      <c r="BK16" s="23"/>
      <c r="BL16" s="23"/>
      <c r="BM16" s="23"/>
      <c r="BN16" s="23"/>
      <c r="BO16" s="23">
        <v>10600</v>
      </c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2">
        <f t="shared" si="1"/>
        <v>89590</v>
      </c>
      <c r="CW16" s="22"/>
      <c r="CX16" s="22"/>
      <c r="CY16" s="22"/>
      <c r="CZ16" s="22"/>
      <c r="DA16" s="22"/>
      <c r="DB16" s="22"/>
      <c r="DC16" s="22"/>
      <c r="DD16" s="22"/>
      <c r="DE16" s="24"/>
    </row>
    <row r="17" spans="1:109" s="14" customFormat="1" ht="13.8">
      <c r="A17" s="38" t="s">
        <v>29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18" t="s">
        <v>25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20">
        <v>2</v>
      </c>
      <c r="AH17" s="20"/>
      <c r="AI17" s="20"/>
      <c r="AJ17" s="20"/>
      <c r="AK17" s="21">
        <v>4990</v>
      </c>
      <c r="AL17" s="21"/>
      <c r="AM17" s="21"/>
      <c r="AN17" s="21"/>
      <c r="AO17" s="21"/>
      <c r="AP17" s="21"/>
      <c r="AQ17" s="22">
        <f t="shared" si="0"/>
        <v>119760</v>
      </c>
      <c r="AR17" s="22"/>
      <c r="AS17" s="22"/>
      <c r="AT17" s="22"/>
      <c r="AU17" s="22"/>
      <c r="AV17" s="22"/>
      <c r="AW17" s="22"/>
      <c r="AX17" s="22"/>
      <c r="AY17" s="23"/>
      <c r="AZ17" s="23"/>
      <c r="BA17" s="23"/>
      <c r="BB17" s="23"/>
      <c r="BC17" s="23"/>
      <c r="BD17" s="23"/>
      <c r="BE17" s="23"/>
      <c r="BF17" s="23"/>
      <c r="BG17" s="23">
        <v>2460</v>
      </c>
      <c r="BH17" s="23"/>
      <c r="BI17" s="23"/>
      <c r="BJ17" s="23"/>
      <c r="BK17" s="23"/>
      <c r="BL17" s="23"/>
      <c r="BM17" s="23"/>
      <c r="BN17" s="23"/>
      <c r="BO17" s="23">
        <v>16400</v>
      </c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2">
        <f t="shared" si="1"/>
        <v>138620</v>
      </c>
      <c r="CW17" s="22"/>
      <c r="CX17" s="22"/>
      <c r="CY17" s="22"/>
      <c r="CZ17" s="22"/>
      <c r="DA17" s="22"/>
      <c r="DB17" s="22"/>
      <c r="DC17" s="22"/>
      <c r="DD17" s="22"/>
      <c r="DE17" s="24"/>
    </row>
    <row r="18" spans="1:109" s="14" customFormat="1" ht="13.8">
      <c r="A18" s="38" t="s">
        <v>30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66" t="s">
        <v>31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19"/>
      <c r="AE18" s="19"/>
      <c r="AF18" s="19"/>
      <c r="AG18" s="20">
        <v>1</v>
      </c>
      <c r="AH18" s="20"/>
      <c r="AI18" s="20"/>
      <c r="AJ18" s="20"/>
      <c r="AK18" s="21">
        <v>26220</v>
      </c>
      <c r="AL18" s="21"/>
      <c r="AM18" s="21"/>
      <c r="AN18" s="21"/>
      <c r="AO18" s="21"/>
      <c r="AP18" s="21"/>
      <c r="AQ18" s="22">
        <f t="shared" si="0"/>
        <v>314640</v>
      </c>
      <c r="AR18" s="22"/>
      <c r="AS18" s="22"/>
      <c r="AT18" s="22"/>
      <c r="AU18" s="22"/>
      <c r="AV18" s="22"/>
      <c r="AW18" s="22"/>
      <c r="AX18" s="22"/>
      <c r="AY18" s="23"/>
      <c r="AZ18" s="23"/>
      <c r="BA18" s="23"/>
      <c r="BB18" s="23"/>
      <c r="BC18" s="23"/>
      <c r="BD18" s="23"/>
      <c r="BE18" s="23"/>
      <c r="BF18" s="23"/>
      <c r="BG18" s="23">
        <v>6465</v>
      </c>
      <c r="BH18" s="23"/>
      <c r="BI18" s="23"/>
      <c r="BJ18" s="23"/>
      <c r="BK18" s="23"/>
      <c r="BL18" s="23"/>
      <c r="BM18" s="23"/>
      <c r="BN18" s="23"/>
      <c r="BO18" s="23">
        <v>43100</v>
      </c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2">
        <f t="shared" si="1"/>
        <v>364205</v>
      </c>
      <c r="CW18" s="22"/>
      <c r="CX18" s="22"/>
      <c r="CY18" s="22"/>
      <c r="CZ18" s="22"/>
      <c r="DA18" s="22"/>
      <c r="DB18" s="22"/>
      <c r="DC18" s="22"/>
      <c r="DD18" s="22"/>
      <c r="DE18" s="24"/>
    </row>
    <row r="19" spans="1:109" s="14" customFormat="1" ht="13.8">
      <c r="A19" s="38" t="s">
        <v>32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66" t="s">
        <v>33</v>
      </c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19"/>
      <c r="AE19" s="19"/>
      <c r="AF19" s="19"/>
      <c r="AG19" s="20">
        <v>1</v>
      </c>
      <c r="AH19" s="20"/>
      <c r="AI19" s="20"/>
      <c r="AJ19" s="20"/>
      <c r="AK19" s="21">
        <v>24029</v>
      </c>
      <c r="AL19" s="21"/>
      <c r="AM19" s="21"/>
      <c r="AN19" s="21"/>
      <c r="AO19" s="21"/>
      <c r="AP19" s="21"/>
      <c r="AQ19" s="22">
        <f t="shared" si="0"/>
        <v>288348</v>
      </c>
      <c r="AR19" s="22"/>
      <c r="AS19" s="22"/>
      <c r="AT19" s="22"/>
      <c r="AU19" s="22"/>
      <c r="AV19" s="22"/>
      <c r="AW19" s="22"/>
      <c r="AX19" s="22"/>
      <c r="AY19" s="23"/>
      <c r="AZ19" s="23"/>
      <c r="BA19" s="23"/>
      <c r="BB19" s="23"/>
      <c r="BC19" s="23"/>
      <c r="BD19" s="23"/>
      <c r="BE19" s="23"/>
      <c r="BF19" s="23"/>
      <c r="BG19" s="23">
        <v>5925</v>
      </c>
      <c r="BH19" s="23"/>
      <c r="BI19" s="23"/>
      <c r="BJ19" s="23"/>
      <c r="BK19" s="23"/>
      <c r="BL19" s="23"/>
      <c r="BM19" s="23"/>
      <c r="BN19" s="23"/>
      <c r="BO19" s="23">
        <v>39500</v>
      </c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2">
        <f t="shared" si="1"/>
        <v>333773</v>
      </c>
      <c r="CW19" s="22"/>
      <c r="CX19" s="22"/>
      <c r="CY19" s="22"/>
      <c r="CZ19" s="22"/>
      <c r="DA19" s="22"/>
      <c r="DB19" s="22"/>
      <c r="DC19" s="22"/>
      <c r="DD19" s="22"/>
      <c r="DE19" s="24"/>
    </row>
    <row r="20" spans="1:109" s="14" customFormat="1" ht="13.8">
      <c r="A20" s="38" t="s">
        <v>34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66" t="s">
        <v>33</v>
      </c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19"/>
      <c r="AE20" s="19"/>
      <c r="AF20" s="19"/>
      <c r="AG20" s="20">
        <v>1</v>
      </c>
      <c r="AH20" s="20"/>
      <c r="AI20" s="20"/>
      <c r="AJ20" s="20"/>
      <c r="AK20" s="21">
        <v>7544</v>
      </c>
      <c r="AL20" s="21"/>
      <c r="AM20" s="21"/>
      <c r="AN20" s="21"/>
      <c r="AO20" s="21"/>
      <c r="AP20" s="21"/>
      <c r="AQ20" s="22">
        <f t="shared" si="0"/>
        <v>90528</v>
      </c>
      <c r="AR20" s="22"/>
      <c r="AS20" s="22"/>
      <c r="AT20" s="22"/>
      <c r="AU20" s="22"/>
      <c r="AV20" s="22"/>
      <c r="AW20" s="22"/>
      <c r="AX20" s="22"/>
      <c r="AY20" s="23"/>
      <c r="AZ20" s="23"/>
      <c r="BA20" s="23"/>
      <c r="BB20" s="23"/>
      <c r="BC20" s="23"/>
      <c r="BD20" s="23"/>
      <c r="BE20" s="23"/>
      <c r="BF20" s="23"/>
      <c r="BG20" s="23">
        <v>1860</v>
      </c>
      <c r="BH20" s="23"/>
      <c r="BI20" s="23"/>
      <c r="BJ20" s="23"/>
      <c r="BK20" s="23"/>
      <c r="BL20" s="23"/>
      <c r="BM20" s="23"/>
      <c r="BN20" s="23"/>
      <c r="BO20" s="23">
        <v>12400</v>
      </c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2">
        <f t="shared" si="1"/>
        <v>104788</v>
      </c>
      <c r="CW20" s="22"/>
      <c r="CX20" s="22"/>
      <c r="CY20" s="22"/>
      <c r="CZ20" s="22"/>
      <c r="DA20" s="22"/>
      <c r="DB20" s="22"/>
      <c r="DC20" s="22"/>
      <c r="DD20" s="22"/>
      <c r="DE20" s="24"/>
    </row>
    <row r="21" spans="1:109" s="14" customFormat="1" ht="13.8">
      <c r="A21" s="38" t="s">
        <v>35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68" t="s">
        <v>33</v>
      </c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19"/>
      <c r="AE21" s="19"/>
      <c r="AF21" s="19"/>
      <c r="AG21" s="20">
        <v>1</v>
      </c>
      <c r="AH21" s="20"/>
      <c r="AI21" s="20"/>
      <c r="AJ21" s="20"/>
      <c r="AK21" s="21">
        <v>5110</v>
      </c>
      <c r="AL21" s="21"/>
      <c r="AM21" s="21"/>
      <c r="AN21" s="21"/>
      <c r="AO21" s="21"/>
      <c r="AP21" s="21"/>
      <c r="AQ21" s="22">
        <f t="shared" si="0"/>
        <v>61320</v>
      </c>
      <c r="AR21" s="22"/>
      <c r="AS21" s="22"/>
      <c r="AT21" s="22"/>
      <c r="AU21" s="22"/>
      <c r="AV21" s="22"/>
      <c r="AW21" s="22"/>
      <c r="AX21" s="22"/>
      <c r="AY21" s="23"/>
      <c r="AZ21" s="23"/>
      <c r="BA21" s="23"/>
      <c r="BB21" s="23"/>
      <c r="BC21" s="23"/>
      <c r="BD21" s="23"/>
      <c r="BE21" s="23"/>
      <c r="BF21" s="23"/>
      <c r="BG21" s="23">
        <v>1260</v>
      </c>
      <c r="BH21" s="23"/>
      <c r="BI21" s="23"/>
      <c r="BJ21" s="23"/>
      <c r="BK21" s="23"/>
      <c r="BL21" s="23"/>
      <c r="BM21" s="23"/>
      <c r="BN21" s="23"/>
      <c r="BO21" s="23">
        <v>8400</v>
      </c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2">
        <f t="shared" si="1"/>
        <v>70980</v>
      </c>
      <c r="CW21" s="22"/>
      <c r="CX21" s="22"/>
      <c r="CY21" s="22"/>
      <c r="CZ21" s="22"/>
      <c r="DA21" s="22"/>
      <c r="DB21" s="22"/>
      <c r="DC21" s="22"/>
      <c r="DD21" s="22"/>
      <c r="DE21" s="24"/>
    </row>
    <row r="22" spans="1:109" s="14" customFormat="1" ht="13.8">
      <c r="A22" s="38" t="s">
        <v>29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18" t="s">
        <v>33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9"/>
      <c r="AE22" s="19"/>
      <c r="AF22" s="19"/>
      <c r="AG22" s="20">
        <v>1</v>
      </c>
      <c r="AH22" s="20"/>
      <c r="AI22" s="20"/>
      <c r="AJ22" s="20"/>
      <c r="AK22" s="21">
        <v>3468</v>
      </c>
      <c r="AL22" s="21"/>
      <c r="AM22" s="21"/>
      <c r="AN22" s="21"/>
      <c r="AO22" s="21"/>
      <c r="AP22" s="21"/>
      <c r="AQ22" s="22">
        <f t="shared" si="0"/>
        <v>41616</v>
      </c>
      <c r="AR22" s="22"/>
      <c r="AS22" s="22"/>
      <c r="AT22" s="22"/>
      <c r="AU22" s="22"/>
      <c r="AV22" s="22"/>
      <c r="AW22" s="22"/>
      <c r="AX22" s="22"/>
      <c r="AY22" s="23"/>
      <c r="AZ22" s="23"/>
      <c r="BA22" s="23"/>
      <c r="BB22" s="23"/>
      <c r="BC22" s="23"/>
      <c r="BD22" s="23"/>
      <c r="BE22" s="23"/>
      <c r="BF22" s="23"/>
      <c r="BG22" s="23">
        <v>855</v>
      </c>
      <c r="BH22" s="23"/>
      <c r="BI22" s="23"/>
      <c r="BJ22" s="23"/>
      <c r="BK22" s="23"/>
      <c r="BL22" s="23"/>
      <c r="BM22" s="23"/>
      <c r="BN22" s="23"/>
      <c r="BO22" s="23">
        <v>5700</v>
      </c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2">
        <f t="shared" si="1"/>
        <v>48171</v>
      </c>
      <c r="CW22" s="22"/>
      <c r="CX22" s="22"/>
      <c r="CY22" s="22"/>
      <c r="CZ22" s="22"/>
      <c r="DA22" s="22"/>
      <c r="DB22" s="22"/>
      <c r="DC22" s="22"/>
      <c r="DD22" s="22"/>
      <c r="DE22" s="24"/>
    </row>
    <row r="23" spans="1:109" s="14" customFormat="1" ht="13.8">
      <c r="A23" s="38" t="s">
        <v>36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18" t="s">
        <v>37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20">
        <v>1</v>
      </c>
      <c r="AH23" s="20"/>
      <c r="AI23" s="20"/>
      <c r="AJ23" s="20"/>
      <c r="AK23" s="21">
        <v>19315</v>
      </c>
      <c r="AL23" s="21"/>
      <c r="AM23" s="21"/>
      <c r="AN23" s="21"/>
      <c r="AO23" s="21"/>
      <c r="AP23" s="21"/>
      <c r="AQ23" s="22">
        <f t="shared" si="0"/>
        <v>231780</v>
      </c>
      <c r="AR23" s="22"/>
      <c r="AS23" s="22"/>
      <c r="AT23" s="22"/>
      <c r="AU23" s="22"/>
      <c r="AV23" s="22"/>
      <c r="AW23" s="22"/>
      <c r="AX23" s="22"/>
      <c r="AY23" s="23"/>
      <c r="AZ23" s="23"/>
      <c r="BA23" s="23"/>
      <c r="BB23" s="23"/>
      <c r="BC23" s="23"/>
      <c r="BD23" s="23"/>
      <c r="BE23" s="23"/>
      <c r="BF23" s="23"/>
      <c r="BG23" s="23">
        <v>4762</v>
      </c>
      <c r="BH23" s="23"/>
      <c r="BI23" s="23"/>
      <c r="BJ23" s="23"/>
      <c r="BK23" s="23"/>
      <c r="BL23" s="23"/>
      <c r="BM23" s="23"/>
      <c r="BN23" s="23"/>
      <c r="BO23" s="23">
        <v>31750</v>
      </c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2">
        <f t="shared" si="1"/>
        <v>268292</v>
      </c>
      <c r="CW23" s="22"/>
      <c r="CX23" s="22"/>
      <c r="CY23" s="22"/>
      <c r="CZ23" s="22"/>
      <c r="DA23" s="22"/>
      <c r="DB23" s="22"/>
      <c r="DC23" s="22"/>
      <c r="DD23" s="22"/>
      <c r="DE23" s="24"/>
    </row>
    <row r="24" spans="1:109" s="14" customFormat="1" ht="13.8">
      <c r="A24" s="38" t="s">
        <v>38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18" t="s">
        <v>39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20">
        <v>1</v>
      </c>
      <c r="AH24" s="20"/>
      <c r="AI24" s="20"/>
      <c r="AJ24" s="20"/>
      <c r="AK24" s="21">
        <v>19315</v>
      </c>
      <c r="AL24" s="21"/>
      <c r="AM24" s="21"/>
      <c r="AN24" s="21"/>
      <c r="AO24" s="21"/>
      <c r="AP24" s="21"/>
      <c r="AQ24" s="22">
        <f t="shared" si="0"/>
        <v>231780</v>
      </c>
      <c r="AR24" s="22"/>
      <c r="AS24" s="22"/>
      <c r="AT24" s="22"/>
      <c r="AU24" s="22"/>
      <c r="AV24" s="22"/>
      <c r="AW24" s="22"/>
      <c r="AX24" s="22"/>
      <c r="AY24" s="23"/>
      <c r="AZ24" s="23"/>
      <c r="BA24" s="23"/>
      <c r="BB24" s="23"/>
      <c r="BC24" s="23"/>
      <c r="BD24" s="23"/>
      <c r="BE24" s="23"/>
      <c r="BF24" s="23"/>
      <c r="BG24" s="23">
        <v>4762</v>
      </c>
      <c r="BH24" s="23"/>
      <c r="BI24" s="23"/>
      <c r="BJ24" s="23"/>
      <c r="BK24" s="23"/>
      <c r="BL24" s="23"/>
      <c r="BM24" s="23"/>
      <c r="BN24" s="23"/>
      <c r="BO24" s="23">
        <v>31750</v>
      </c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2">
        <f t="shared" si="1"/>
        <v>268292</v>
      </c>
      <c r="CW24" s="22"/>
      <c r="CX24" s="22"/>
      <c r="CY24" s="22"/>
      <c r="CZ24" s="22"/>
      <c r="DA24" s="22"/>
      <c r="DB24" s="22"/>
      <c r="DC24" s="22"/>
      <c r="DD24" s="22"/>
      <c r="DE24" s="24"/>
    </row>
    <row r="25" spans="1:109" s="14" customFormat="1" ht="13.8">
      <c r="A25" s="38" t="s">
        <v>40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18" t="s">
        <v>39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20">
        <v>1</v>
      </c>
      <c r="AH25" s="20"/>
      <c r="AI25" s="20"/>
      <c r="AJ25" s="20"/>
      <c r="AK25" s="21">
        <v>5720</v>
      </c>
      <c r="AL25" s="21"/>
      <c r="AM25" s="21"/>
      <c r="AN25" s="21"/>
      <c r="AO25" s="21"/>
      <c r="AP25" s="21"/>
      <c r="AQ25" s="22">
        <f t="shared" si="0"/>
        <v>68640</v>
      </c>
      <c r="AR25" s="22"/>
      <c r="AS25" s="22"/>
      <c r="AT25" s="22"/>
      <c r="AU25" s="22"/>
      <c r="AV25" s="22"/>
      <c r="AW25" s="22"/>
      <c r="AX25" s="22"/>
      <c r="AY25" s="23"/>
      <c r="AZ25" s="23"/>
      <c r="BA25" s="23"/>
      <c r="BB25" s="23"/>
      <c r="BC25" s="23"/>
      <c r="BD25" s="23"/>
      <c r="BE25" s="23"/>
      <c r="BF25" s="23"/>
      <c r="BG25" s="23">
        <v>1410</v>
      </c>
      <c r="BH25" s="23"/>
      <c r="BI25" s="23"/>
      <c r="BJ25" s="23"/>
      <c r="BK25" s="23"/>
      <c r="BL25" s="23"/>
      <c r="BM25" s="23"/>
      <c r="BN25" s="23"/>
      <c r="BO25" s="23">
        <v>9400</v>
      </c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2">
        <f t="shared" si="1"/>
        <v>79450</v>
      </c>
      <c r="CW25" s="22"/>
      <c r="CX25" s="22"/>
      <c r="CY25" s="22"/>
      <c r="CZ25" s="22"/>
      <c r="DA25" s="22"/>
      <c r="DB25" s="22"/>
      <c r="DC25" s="22"/>
      <c r="DD25" s="22"/>
      <c r="DE25" s="24"/>
    </row>
    <row r="26" spans="1:109" s="14" customFormat="1" ht="13.8">
      <c r="A26" s="38" t="s">
        <v>41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18" t="s">
        <v>42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9"/>
      <c r="AE26" s="19"/>
      <c r="AF26" s="19"/>
      <c r="AG26" s="20">
        <v>1</v>
      </c>
      <c r="AH26" s="20"/>
      <c r="AI26" s="20"/>
      <c r="AJ26" s="20"/>
      <c r="AK26" s="21">
        <v>11832</v>
      </c>
      <c r="AL26" s="21"/>
      <c r="AM26" s="21"/>
      <c r="AN26" s="21"/>
      <c r="AO26" s="21"/>
      <c r="AP26" s="21"/>
      <c r="AQ26" s="22">
        <f t="shared" si="0"/>
        <v>141984</v>
      </c>
      <c r="AR26" s="22"/>
      <c r="AS26" s="22"/>
      <c r="AT26" s="22"/>
      <c r="AU26" s="22"/>
      <c r="AV26" s="22"/>
      <c r="AW26" s="22"/>
      <c r="AX26" s="22"/>
      <c r="AY26" s="23"/>
      <c r="AZ26" s="23"/>
      <c r="BA26" s="23"/>
      <c r="BB26" s="23"/>
      <c r="BC26" s="23"/>
      <c r="BD26" s="23"/>
      <c r="BE26" s="23"/>
      <c r="BF26" s="23"/>
      <c r="BG26" s="23">
        <v>2917</v>
      </c>
      <c r="BH26" s="23"/>
      <c r="BI26" s="23"/>
      <c r="BJ26" s="23"/>
      <c r="BK26" s="23"/>
      <c r="BL26" s="23"/>
      <c r="BM26" s="23"/>
      <c r="BN26" s="23"/>
      <c r="BO26" s="23">
        <v>19450</v>
      </c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2">
        <f t="shared" si="1"/>
        <v>164351</v>
      </c>
      <c r="CW26" s="22"/>
      <c r="CX26" s="22"/>
      <c r="CY26" s="22"/>
      <c r="CZ26" s="22"/>
      <c r="DA26" s="22"/>
      <c r="DB26" s="22"/>
      <c r="DC26" s="22"/>
      <c r="DD26" s="22"/>
      <c r="DE26" s="24"/>
    </row>
    <row r="27" spans="1:109" s="14" customFormat="1" ht="13.8">
      <c r="A27" s="38" t="s">
        <v>40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18" t="s">
        <v>42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9"/>
      <c r="AE27" s="19"/>
      <c r="AF27" s="19"/>
      <c r="AG27" s="20">
        <v>1</v>
      </c>
      <c r="AH27" s="20"/>
      <c r="AI27" s="20"/>
      <c r="AJ27" s="20"/>
      <c r="AK27" s="21">
        <v>6874</v>
      </c>
      <c r="AL27" s="21"/>
      <c r="AM27" s="21"/>
      <c r="AN27" s="21"/>
      <c r="AO27" s="21"/>
      <c r="AP27" s="21"/>
      <c r="AQ27" s="22">
        <f t="shared" si="0"/>
        <v>82488</v>
      </c>
      <c r="AR27" s="22"/>
      <c r="AS27" s="22"/>
      <c r="AT27" s="22"/>
      <c r="AU27" s="22"/>
      <c r="AV27" s="22"/>
      <c r="AW27" s="22"/>
      <c r="AX27" s="22"/>
      <c r="AY27" s="23"/>
      <c r="AZ27" s="23"/>
      <c r="BA27" s="23"/>
      <c r="BB27" s="23"/>
      <c r="BC27" s="23"/>
      <c r="BD27" s="23"/>
      <c r="BE27" s="23"/>
      <c r="BF27" s="23"/>
      <c r="BG27" s="23">
        <v>1695</v>
      </c>
      <c r="BH27" s="23"/>
      <c r="BI27" s="23"/>
      <c r="BJ27" s="23"/>
      <c r="BK27" s="23"/>
      <c r="BL27" s="23"/>
      <c r="BM27" s="23"/>
      <c r="BN27" s="23"/>
      <c r="BO27" s="23">
        <v>11300</v>
      </c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2">
        <f t="shared" si="1"/>
        <v>95483</v>
      </c>
      <c r="CW27" s="22"/>
      <c r="CX27" s="22"/>
      <c r="CY27" s="22"/>
      <c r="CZ27" s="22"/>
      <c r="DA27" s="22"/>
      <c r="DB27" s="22"/>
      <c r="DC27" s="22"/>
      <c r="DD27" s="22"/>
      <c r="DE27" s="24"/>
    </row>
    <row r="28" spans="1:109" s="14" customFormat="1" ht="13.8">
      <c r="A28" s="38" t="s">
        <v>35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8" t="s">
        <v>42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9"/>
      <c r="AE28" s="19"/>
      <c r="AF28" s="19"/>
      <c r="AG28" s="20">
        <v>1</v>
      </c>
      <c r="AH28" s="20"/>
      <c r="AI28" s="20"/>
      <c r="AJ28" s="20"/>
      <c r="AK28" s="21">
        <v>3468</v>
      </c>
      <c r="AL28" s="21"/>
      <c r="AM28" s="21"/>
      <c r="AN28" s="21"/>
      <c r="AO28" s="21"/>
      <c r="AP28" s="21"/>
      <c r="AQ28" s="22">
        <f t="shared" si="0"/>
        <v>41616</v>
      </c>
      <c r="AR28" s="22"/>
      <c r="AS28" s="22"/>
      <c r="AT28" s="22"/>
      <c r="AU28" s="22"/>
      <c r="AV28" s="22"/>
      <c r="AW28" s="22"/>
      <c r="AX28" s="22"/>
      <c r="AY28" s="23"/>
      <c r="AZ28" s="23"/>
      <c r="BA28" s="23"/>
      <c r="BB28" s="23"/>
      <c r="BC28" s="23"/>
      <c r="BD28" s="23"/>
      <c r="BE28" s="23"/>
      <c r="BF28" s="23"/>
      <c r="BG28" s="23">
        <v>855</v>
      </c>
      <c r="BH28" s="23"/>
      <c r="BI28" s="23"/>
      <c r="BJ28" s="23"/>
      <c r="BK28" s="23"/>
      <c r="BL28" s="23"/>
      <c r="BM28" s="23"/>
      <c r="BN28" s="23"/>
      <c r="BO28" s="23">
        <v>5700</v>
      </c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2">
        <f t="shared" si="1"/>
        <v>48171</v>
      </c>
      <c r="CW28" s="22"/>
      <c r="CX28" s="22"/>
      <c r="CY28" s="22"/>
      <c r="CZ28" s="22"/>
      <c r="DA28" s="22"/>
      <c r="DB28" s="22"/>
      <c r="DC28" s="22"/>
      <c r="DD28" s="22"/>
      <c r="DE28" s="24"/>
    </row>
    <row r="29" spans="1:109" s="14" customFormat="1" ht="13.8">
      <c r="A29" s="38" t="s">
        <v>43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8" t="s">
        <v>44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9"/>
      <c r="AE29" s="19"/>
      <c r="AF29" s="19"/>
      <c r="AG29" s="20">
        <v>1</v>
      </c>
      <c r="AH29" s="20"/>
      <c r="AI29" s="20"/>
      <c r="AJ29" s="20"/>
      <c r="AK29" s="21">
        <v>10160</v>
      </c>
      <c r="AL29" s="21"/>
      <c r="AM29" s="21"/>
      <c r="AN29" s="21"/>
      <c r="AO29" s="21"/>
      <c r="AP29" s="21"/>
      <c r="AQ29" s="22">
        <f t="shared" si="0"/>
        <v>121920</v>
      </c>
      <c r="AR29" s="22"/>
      <c r="AS29" s="22"/>
      <c r="AT29" s="22"/>
      <c r="AU29" s="22"/>
      <c r="AV29" s="22"/>
      <c r="AW29" s="22"/>
      <c r="AX29" s="22"/>
      <c r="AY29" s="23"/>
      <c r="AZ29" s="23"/>
      <c r="BA29" s="23"/>
      <c r="BB29" s="23"/>
      <c r="BC29" s="23"/>
      <c r="BD29" s="23"/>
      <c r="BE29" s="23"/>
      <c r="BF29" s="23"/>
      <c r="BG29" s="23">
        <v>2505</v>
      </c>
      <c r="BH29" s="23"/>
      <c r="BI29" s="23"/>
      <c r="BJ29" s="23"/>
      <c r="BK29" s="23"/>
      <c r="BL29" s="23"/>
      <c r="BM29" s="23"/>
      <c r="BN29" s="23"/>
      <c r="BO29" s="23">
        <v>16700</v>
      </c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2">
        <f t="shared" si="1"/>
        <v>141125</v>
      </c>
      <c r="CW29" s="22"/>
      <c r="CX29" s="22"/>
      <c r="CY29" s="22"/>
      <c r="CZ29" s="22"/>
      <c r="DA29" s="22"/>
      <c r="DB29" s="22"/>
      <c r="DC29" s="22"/>
      <c r="DD29" s="22"/>
      <c r="DE29" s="24"/>
    </row>
    <row r="30" spans="1:109" s="14" customFormat="1" ht="13.8">
      <c r="A30" s="38" t="s">
        <v>45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18" t="s">
        <v>44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9"/>
      <c r="AE30" s="19"/>
      <c r="AF30" s="19"/>
      <c r="AG30" s="20">
        <v>2</v>
      </c>
      <c r="AH30" s="20"/>
      <c r="AI30" s="20"/>
      <c r="AJ30" s="20"/>
      <c r="AK30" s="21">
        <v>5720</v>
      </c>
      <c r="AL30" s="21"/>
      <c r="AM30" s="21"/>
      <c r="AN30" s="21"/>
      <c r="AO30" s="21"/>
      <c r="AP30" s="21"/>
      <c r="AQ30" s="22">
        <f t="shared" si="0"/>
        <v>137280</v>
      </c>
      <c r="AR30" s="22"/>
      <c r="AS30" s="22"/>
      <c r="AT30" s="22"/>
      <c r="AU30" s="22"/>
      <c r="AV30" s="22"/>
      <c r="AW30" s="22"/>
      <c r="AX30" s="22"/>
      <c r="AY30" s="23"/>
      <c r="AZ30" s="23"/>
      <c r="BA30" s="23"/>
      <c r="BB30" s="23"/>
      <c r="BC30" s="23"/>
      <c r="BD30" s="23"/>
      <c r="BE30" s="23"/>
      <c r="BF30" s="23"/>
      <c r="BG30" s="23">
        <v>2820</v>
      </c>
      <c r="BH30" s="23"/>
      <c r="BI30" s="23"/>
      <c r="BJ30" s="23"/>
      <c r="BK30" s="23"/>
      <c r="BL30" s="23"/>
      <c r="BM30" s="23"/>
      <c r="BN30" s="23"/>
      <c r="BO30" s="23">
        <v>18800</v>
      </c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2">
        <f t="shared" si="1"/>
        <v>158900</v>
      </c>
      <c r="CW30" s="22"/>
      <c r="CX30" s="22"/>
      <c r="CY30" s="22"/>
      <c r="CZ30" s="22"/>
      <c r="DA30" s="22"/>
      <c r="DB30" s="22"/>
      <c r="DC30" s="22"/>
      <c r="DD30" s="22"/>
      <c r="DE30" s="24"/>
    </row>
    <row r="31" spans="1:109" s="14" customFormat="1" ht="13.8">
      <c r="A31" s="38" t="s">
        <v>46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18" t="s">
        <v>47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9"/>
      <c r="AE31" s="19"/>
      <c r="AF31" s="19"/>
      <c r="AG31" s="20">
        <v>1</v>
      </c>
      <c r="AH31" s="20"/>
      <c r="AI31" s="20"/>
      <c r="AJ31" s="20"/>
      <c r="AK31" s="21">
        <v>11832</v>
      </c>
      <c r="AL31" s="21"/>
      <c r="AM31" s="21"/>
      <c r="AN31" s="21"/>
      <c r="AO31" s="21"/>
      <c r="AP31" s="21"/>
      <c r="AQ31" s="22">
        <f t="shared" si="0"/>
        <v>141984</v>
      </c>
      <c r="AR31" s="22"/>
      <c r="AS31" s="22"/>
      <c r="AT31" s="22"/>
      <c r="AU31" s="22"/>
      <c r="AV31" s="22"/>
      <c r="AW31" s="22"/>
      <c r="AX31" s="22"/>
      <c r="AY31" s="23"/>
      <c r="AZ31" s="23"/>
      <c r="BA31" s="23"/>
      <c r="BB31" s="23"/>
      <c r="BC31" s="23"/>
      <c r="BD31" s="23"/>
      <c r="BE31" s="23"/>
      <c r="BF31" s="23"/>
      <c r="BG31" s="23">
        <v>2917</v>
      </c>
      <c r="BH31" s="23"/>
      <c r="BI31" s="23"/>
      <c r="BJ31" s="23"/>
      <c r="BK31" s="23"/>
      <c r="BL31" s="23"/>
      <c r="BM31" s="23"/>
      <c r="BN31" s="23"/>
      <c r="BO31" s="23">
        <v>19450</v>
      </c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2">
        <f t="shared" si="1"/>
        <v>164351</v>
      </c>
      <c r="CW31" s="22"/>
      <c r="CX31" s="22"/>
      <c r="CY31" s="22"/>
      <c r="CZ31" s="22"/>
      <c r="DA31" s="22"/>
      <c r="DB31" s="22"/>
      <c r="DC31" s="22"/>
      <c r="DD31" s="22"/>
      <c r="DE31" s="24"/>
    </row>
    <row r="32" spans="1:109" s="14" customFormat="1" ht="13.8">
      <c r="A32" s="38" t="s">
        <v>48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8" t="s">
        <v>47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20">
        <v>1</v>
      </c>
      <c r="AH32" s="20"/>
      <c r="AI32" s="20"/>
      <c r="AJ32" s="20"/>
      <c r="AK32" s="21">
        <v>5720</v>
      </c>
      <c r="AL32" s="21"/>
      <c r="AM32" s="21"/>
      <c r="AN32" s="21"/>
      <c r="AO32" s="21"/>
      <c r="AP32" s="21"/>
      <c r="AQ32" s="22">
        <f t="shared" si="0"/>
        <v>68640</v>
      </c>
      <c r="AR32" s="22"/>
      <c r="AS32" s="22"/>
      <c r="AT32" s="22"/>
      <c r="AU32" s="22"/>
      <c r="AV32" s="22"/>
      <c r="AW32" s="22"/>
      <c r="AX32" s="22"/>
      <c r="AY32" s="23"/>
      <c r="AZ32" s="23"/>
      <c r="BA32" s="23"/>
      <c r="BB32" s="23"/>
      <c r="BC32" s="23"/>
      <c r="BD32" s="23"/>
      <c r="BE32" s="23"/>
      <c r="BF32" s="23"/>
      <c r="BG32" s="23">
        <v>1410</v>
      </c>
      <c r="BH32" s="23"/>
      <c r="BI32" s="23"/>
      <c r="BJ32" s="23"/>
      <c r="BK32" s="23"/>
      <c r="BL32" s="23"/>
      <c r="BM32" s="23"/>
      <c r="BN32" s="23"/>
      <c r="BO32" s="23">
        <v>9400</v>
      </c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2">
        <f t="shared" si="1"/>
        <v>79450</v>
      </c>
      <c r="CW32" s="22"/>
      <c r="CX32" s="22"/>
      <c r="CY32" s="22"/>
      <c r="CZ32" s="22"/>
      <c r="DA32" s="22"/>
      <c r="DB32" s="22"/>
      <c r="DC32" s="22"/>
      <c r="DD32" s="22"/>
      <c r="DE32" s="24"/>
    </row>
    <row r="33" spans="1:109" s="14" customFormat="1" ht="13.8">
      <c r="A33" s="38" t="s">
        <v>49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18" t="s">
        <v>50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20">
        <v>1</v>
      </c>
      <c r="AH33" s="20"/>
      <c r="AI33" s="20"/>
      <c r="AJ33" s="20"/>
      <c r="AK33" s="21">
        <v>11832</v>
      </c>
      <c r="AL33" s="21"/>
      <c r="AM33" s="21"/>
      <c r="AN33" s="21"/>
      <c r="AO33" s="21"/>
      <c r="AP33" s="21"/>
      <c r="AQ33" s="22">
        <f t="shared" si="0"/>
        <v>141984</v>
      </c>
      <c r="AR33" s="22"/>
      <c r="AS33" s="22"/>
      <c r="AT33" s="22"/>
      <c r="AU33" s="22"/>
      <c r="AV33" s="22"/>
      <c r="AW33" s="22"/>
      <c r="AX33" s="22"/>
      <c r="AY33" s="23"/>
      <c r="AZ33" s="23"/>
      <c r="BA33" s="23"/>
      <c r="BB33" s="23"/>
      <c r="BC33" s="23"/>
      <c r="BD33" s="23"/>
      <c r="BE33" s="23"/>
      <c r="BF33" s="23"/>
      <c r="BG33" s="23">
        <v>2917</v>
      </c>
      <c r="BH33" s="23"/>
      <c r="BI33" s="23"/>
      <c r="BJ33" s="23"/>
      <c r="BK33" s="23"/>
      <c r="BL33" s="23"/>
      <c r="BM33" s="23"/>
      <c r="BN33" s="23"/>
      <c r="BO33" s="23">
        <v>19450</v>
      </c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2">
        <f t="shared" si="1"/>
        <v>164351</v>
      </c>
      <c r="CW33" s="22"/>
      <c r="CX33" s="22"/>
      <c r="CY33" s="22"/>
      <c r="CZ33" s="22"/>
      <c r="DA33" s="22"/>
      <c r="DB33" s="22"/>
      <c r="DC33" s="22"/>
      <c r="DD33" s="22"/>
      <c r="DE33" s="24"/>
    </row>
    <row r="34" spans="1:109" s="14" customFormat="1" ht="13.8">
      <c r="A34" s="38" t="s">
        <v>51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18" t="s">
        <v>50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20">
        <v>1</v>
      </c>
      <c r="AH34" s="20"/>
      <c r="AI34" s="20"/>
      <c r="AJ34" s="20"/>
      <c r="AK34" s="21">
        <v>6448</v>
      </c>
      <c r="AL34" s="21"/>
      <c r="AM34" s="21"/>
      <c r="AN34" s="21"/>
      <c r="AO34" s="21"/>
      <c r="AP34" s="21"/>
      <c r="AQ34" s="22">
        <f t="shared" si="0"/>
        <v>77376</v>
      </c>
      <c r="AR34" s="22"/>
      <c r="AS34" s="22"/>
      <c r="AT34" s="22"/>
      <c r="AU34" s="22"/>
      <c r="AV34" s="22"/>
      <c r="AW34" s="22"/>
      <c r="AX34" s="22"/>
      <c r="AY34" s="23"/>
      <c r="AZ34" s="23"/>
      <c r="BA34" s="23"/>
      <c r="BB34" s="23"/>
      <c r="BC34" s="23"/>
      <c r="BD34" s="23"/>
      <c r="BE34" s="23"/>
      <c r="BF34" s="23"/>
      <c r="BG34" s="23">
        <v>1590</v>
      </c>
      <c r="BH34" s="23"/>
      <c r="BI34" s="23"/>
      <c r="BJ34" s="23"/>
      <c r="BK34" s="23"/>
      <c r="BL34" s="23"/>
      <c r="BM34" s="23"/>
      <c r="BN34" s="23"/>
      <c r="BO34" s="23">
        <v>10600</v>
      </c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2">
        <f t="shared" si="1"/>
        <v>89566</v>
      </c>
      <c r="CW34" s="22"/>
      <c r="CX34" s="22"/>
      <c r="CY34" s="22"/>
      <c r="CZ34" s="22"/>
      <c r="DA34" s="22"/>
      <c r="DB34" s="22"/>
      <c r="DC34" s="22"/>
      <c r="DD34" s="22"/>
      <c r="DE34" s="24"/>
    </row>
    <row r="35" spans="1:109" s="14" customFormat="1" ht="13.8">
      <c r="A35" s="38" t="s">
        <v>52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8" t="s">
        <v>50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20">
        <v>1</v>
      </c>
      <c r="AH35" s="20"/>
      <c r="AI35" s="20"/>
      <c r="AJ35" s="20"/>
      <c r="AK35" s="21">
        <v>1734</v>
      </c>
      <c r="AL35" s="21"/>
      <c r="AM35" s="21"/>
      <c r="AN35" s="21"/>
      <c r="AO35" s="21"/>
      <c r="AP35" s="21"/>
      <c r="AQ35" s="22">
        <f t="shared" si="0"/>
        <v>20808</v>
      </c>
      <c r="AR35" s="22"/>
      <c r="AS35" s="22"/>
      <c r="AT35" s="22"/>
      <c r="AU35" s="22"/>
      <c r="AV35" s="22"/>
      <c r="AW35" s="22"/>
      <c r="AX35" s="22"/>
      <c r="AY35" s="23"/>
      <c r="AZ35" s="23"/>
      <c r="BA35" s="23"/>
      <c r="BB35" s="23"/>
      <c r="BC35" s="23"/>
      <c r="BD35" s="23"/>
      <c r="BE35" s="23"/>
      <c r="BF35" s="23"/>
      <c r="BG35" s="23">
        <v>428</v>
      </c>
      <c r="BH35" s="23"/>
      <c r="BI35" s="23"/>
      <c r="BJ35" s="23"/>
      <c r="BK35" s="23"/>
      <c r="BL35" s="23"/>
      <c r="BM35" s="23"/>
      <c r="BN35" s="23"/>
      <c r="BO35" s="23">
        <v>2850</v>
      </c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2">
        <f t="shared" si="1"/>
        <v>24086</v>
      </c>
      <c r="CW35" s="22"/>
      <c r="CX35" s="22"/>
      <c r="CY35" s="22"/>
      <c r="CZ35" s="22"/>
      <c r="DA35" s="22"/>
      <c r="DB35" s="22"/>
      <c r="DC35" s="22"/>
      <c r="DD35" s="22"/>
      <c r="DE35" s="24"/>
    </row>
    <row r="36" spans="1:109" s="14" customFormat="1" ht="13.8">
      <c r="A36" s="38" t="s">
        <v>41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18" t="s">
        <v>53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20">
        <v>1</v>
      </c>
      <c r="AH36" s="20"/>
      <c r="AI36" s="20"/>
      <c r="AJ36" s="20"/>
      <c r="AK36" s="21">
        <v>11832</v>
      </c>
      <c r="AL36" s="21"/>
      <c r="AM36" s="21"/>
      <c r="AN36" s="21"/>
      <c r="AO36" s="21"/>
      <c r="AP36" s="21"/>
      <c r="AQ36" s="22">
        <f t="shared" si="0"/>
        <v>141984</v>
      </c>
      <c r="AR36" s="22"/>
      <c r="AS36" s="22"/>
      <c r="AT36" s="22"/>
      <c r="AU36" s="22"/>
      <c r="AV36" s="22"/>
      <c r="AW36" s="22"/>
      <c r="AX36" s="22"/>
      <c r="AY36" s="23"/>
      <c r="AZ36" s="23"/>
      <c r="BA36" s="23"/>
      <c r="BB36" s="23"/>
      <c r="BC36" s="23"/>
      <c r="BD36" s="23"/>
      <c r="BE36" s="23"/>
      <c r="BF36" s="23"/>
      <c r="BG36" s="23">
        <v>2917</v>
      </c>
      <c r="BH36" s="23"/>
      <c r="BI36" s="23"/>
      <c r="BJ36" s="23"/>
      <c r="BK36" s="23"/>
      <c r="BL36" s="23"/>
      <c r="BM36" s="23"/>
      <c r="BN36" s="23"/>
      <c r="BO36" s="23">
        <v>19450</v>
      </c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2">
        <f t="shared" si="1"/>
        <v>164351</v>
      </c>
      <c r="CW36" s="22"/>
      <c r="CX36" s="22"/>
      <c r="CY36" s="22"/>
      <c r="CZ36" s="22"/>
      <c r="DA36" s="22"/>
      <c r="DB36" s="22"/>
      <c r="DC36" s="22"/>
      <c r="DD36" s="22"/>
      <c r="DE36" s="24"/>
    </row>
    <row r="37" spans="1:109" s="14" customFormat="1" ht="13.8">
      <c r="A37" s="38" t="s">
        <v>54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8" t="s">
        <v>53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20">
        <v>1</v>
      </c>
      <c r="AH37" s="20"/>
      <c r="AI37" s="20"/>
      <c r="AJ37" s="20"/>
      <c r="AK37" s="21">
        <v>6874</v>
      </c>
      <c r="AL37" s="21"/>
      <c r="AM37" s="21"/>
      <c r="AN37" s="21"/>
      <c r="AO37" s="21"/>
      <c r="AP37" s="21"/>
      <c r="AQ37" s="22">
        <f t="shared" si="0"/>
        <v>82488</v>
      </c>
      <c r="AR37" s="22"/>
      <c r="AS37" s="22"/>
      <c r="AT37" s="22"/>
      <c r="AU37" s="22"/>
      <c r="AV37" s="22"/>
      <c r="AW37" s="22"/>
      <c r="AX37" s="22"/>
      <c r="AY37" s="23"/>
      <c r="AZ37" s="23"/>
      <c r="BA37" s="23"/>
      <c r="BB37" s="23"/>
      <c r="BC37" s="23"/>
      <c r="BD37" s="23"/>
      <c r="BE37" s="23"/>
      <c r="BF37" s="23"/>
      <c r="BG37" s="23">
        <v>1695</v>
      </c>
      <c r="BH37" s="23"/>
      <c r="BI37" s="23"/>
      <c r="BJ37" s="23"/>
      <c r="BK37" s="23"/>
      <c r="BL37" s="23"/>
      <c r="BM37" s="23"/>
      <c r="BN37" s="23"/>
      <c r="BO37" s="23">
        <v>11300</v>
      </c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2">
        <f t="shared" si="1"/>
        <v>95483</v>
      </c>
      <c r="CW37" s="22"/>
      <c r="CX37" s="22"/>
      <c r="CY37" s="22"/>
      <c r="CZ37" s="22"/>
      <c r="DA37" s="22"/>
      <c r="DB37" s="22"/>
      <c r="DC37" s="22"/>
      <c r="DD37" s="22"/>
      <c r="DE37" s="24"/>
    </row>
    <row r="38" spans="1:109" s="14" customFormat="1" ht="13.8">
      <c r="A38" s="38" t="s">
        <v>35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18" t="s">
        <v>53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9"/>
      <c r="AE38" s="19"/>
      <c r="AF38" s="19"/>
      <c r="AG38" s="20">
        <v>1</v>
      </c>
      <c r="AH38" s="20"/>
      <c r="AI38" s="20"/>
      <c r="AJ38" s="20"/>
      <c r="AK38" s="21">
        <v>7118</v>
      </c>
      <c r="AL38" s="21"/>
      <c r="AM38" s="21"/>
      <c r="AN38" s="21"/>
      <c r="AO38" s="21"/>
      <c r="AP38" s="21"/>
      <c r="AQ38" s="22">
        <f t="shared" si="0"/>
        <v>85416</v>
      </c>
      <c r="AR38" s="22"/>
      <c r="AS38" s="22"/>
      <c r="AT38" s="22"/>
      <c r="AU38" s="22"/>
      <c r="AV38" s="22"/>
      <c r="AW38" s="22"/>
      <c r="AX38" s="22"/>
      <c r="AY38" s="23"/>
      <c r="AZ38" s="23"/>
      <c r="BA38" s="23"/>
      <c r="BB38" s="23"/>
      <c r="BC38" s="23"/>
      <c r="BD38" s="23"/>
      <c r="BE38" s="23"/>
      <c r="BF38" s="23"/>
      <c r="BG38" s="23">
        <v>1755</v>
      </c>
      <c r="BH38" s="23"/>
      <c r="BI38" s="23"/>
      <c r="BJ38" s="23"/>
      <c r="BK38" s="23"/>
      <c r="BL38" s="23"/>
      <c r="BM38" s="23"/>
      <c r="BN38" s="23"/>
      <c r="BO38" s="23">
        <v>11700</v>
      </c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2">
        <f t="shared" si="1"/>
        <v>98871</v>
      </c>
      <c r="CW38" s="22"/>
      <c r="CX38" s="22"/>
      <c r="CY38" s="22"/>
      <c r="CZ38" s="22"/>
      <c r="DA38" s="22"/>
      <c r="DB38" s="22"/>
      <c r="DC38" s="22"/>
      <c r="DD38" s="22"/>
      <c r="DE38" s="24"/>
    </row>
    <row r="39" spans="1:109" s="14" customFormat="1" ht="13.8">
      <c r="A39" s="38" t="s">
        <v>40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18" t="s">
        <v>53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20">
        <v>1</v>
      </c>
      <c r="AH39" s="20"/>
      <c r="AI39" s="20"/>
      <c r="AJ39" s="20"/>
      <c r="AK39" s="21">
        <v>5720</v>
      </c>
      <c r="AL39" s="21"/>
      <c r="AM39" s="21"/>
      <c r="AN39" s="21"/>
      <c r="AO39" s="21"/>
      <c r="AP39" s="21"/>
      <c r="AQ39" s="22">
        <f t="shared" si="0"/>
        <v>68640</v>
      </c>
      <c r="AR39" s="22"/>
      <c r="AS39" s="22"/>
      <c r="AT39" s="22"/>
      <c r="AU39" s="22"/>
      <c r="AV39" s="22"/>
      <c r="AW39" s="22"/>
      <c r="AX39" s="22"/>
      <c r="AY39" s="23"/>
      <c r="AZ39" s="23"/>
      <c r="BA39" s="23"/>
      <c r="BB39" s="23"/>
      <c r="BC39" s="23"/>
      <c r="BD39" s="23"/>
      <c r="BE39" s="23"/>
      <c r="BF39" s="23"/>
      <c r="BG39" s="23">
        <v>1410</v>
      </c>
      <c r="BH39" s="23"/>
      <c r="BI39" s="23"/>
      <c r="BJ39" s="23"/>
      <c r="BK39" s="23"/>
      <c r="BL39" s="23"/>
      <c r="BM39" s="23"/>
      <c r="BN39" s="23"/>
      <c r="BO39" s="23">
        <v>9400</v>
      </c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2">
        <f t="shared" si="1"/>
        <v>79450</v>
      </c>
      <c r="CW39" s="22"/>
      <c r="CX39" s="22"/>
      <c r="CY39" s="22"/>
      <c r="CZ39" s="22"/>
      <c r="DA39" s="22"/>
      <c r="DB39" s="22"/>
      <c r="DC39" s="22"/>
      <c r="DD39" s="22"/>
      <c r="DE39" s="24"/>
    </row>
    <row r="40" spans="1:109" s="14" customFormat="1" ht="13.8">
      <c r="A40" s="38" t="s">
        <v>40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18" t="s">
        <v>55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20">
        <v>1</v>
      </c>
      <c r="AH40" s="20"/>
      <c r="AI40" s="20"/>
      <c r="AJ40" s="20"/>
      <c r="AK40" s="21">
        <v>5720</v>
      </c>
      <c r="AL40" s="21"/>
      <c r="AM40" s="21"/>
      <c r="AN40" s="21"/>
      <c r="AO40" s="21"/>
      <c r="AP40" s="21"/>
      <c r="AQ40" s="22">
        <f t="shared" si="0"/>
        <v>68640</v>
      </c>
      <c r="AR40" s="22"/>
      <c r="AS40" s="22"/>
      <c r="AT40" s="22"/>
      <c r="AU40" s="22"/>
      <c r="AV40" s="22"/>
      <c r="AW40" s="22"/>
      <c r="AX40" s="22"/>
      <c r="AY40" s="23"/>
      <c r="AZ40" s="23"/>
      <c r="BA40" s="23"/>
      <c r="BB40" s="23"/>
      <c r="BC40" s="23"/>
      <c r="BD40" s="23"/>
      <c r="BE40" s="23"/>
      <c r="BF40" s="23"/>
      <c r="BG40" s="23">
        <v>1410</v>
      </c>
      <c r="BH40" s="23"/>
      <c r="BI40" s="23"/>
      <c r="BJ40" s="23"/>
      <c r="BK40" s="23"/>
      <c r="BL40" s="23"/>
      <c r="BM40" s="23"/>
      <c r="BN40" s="23"/>
      <c r="BO40" s="23">
        <v>9400</v>
      </c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2">
        <f t="shared" si="1"/>
        <v>79450</v>
      </c>
      <c r="CW40" s="22"/>
      <c r="CX40" s="22"/>
      <c r="CY40" s="22"/>
      <c r="CZ40" s="22"/>
      <c r="DA40" s="22"/>
      <c r="DB40" s="22"/>
      <c r="DC40" s="22"/>
      <c r="DD40" s="22"/>
      <c r="DE40" s="24"/>
    </row>
    <row r="41" spans="1:109" s="14" customFormat="1" ht="13.8">
      <c r="A41" s="38" t="s">
        <v>56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18" t="s">
        <v>57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20">
        <v>2</v>
      </c>
      <c r="AH41" s="20"/>
      <c r="AI41" s="20"/>
      <c r="AJ41" s="20"/>
      <c r="AK41" s="21">
        <v>5900</v>
      </c>
      <c r="AL41" s="21"/>
      <c r="AM41" s="21"/>
      <c r="AN41" s="21"/>
      <c r="AO41" s="21"/>
      <c r="AP41" s="21"/>
      <c r="AQ41" s="22">
        <f t="shared" si="0"/>
        <v>141600</v>
      </c>
      <c r="AR41" s="22"/>
      <c r="AS41" s="22"/>
      <c r="AT41" s="22"/>
      <c r="AU41" s="22"/>
      <c r="AV41" s="22"/>
      <c r="AW41" s="22"/>
      <c r="AX41" s="22"/>
      <c r="AY41" s="23"/>
      <c r="AZ41" s="23"/>
      <c r="BA41" s="23"/>
      <c r="BB41" s="23"/>
      <c r="BC41" s="23"/>
      <c r="BD41" s="23"/>
      <c r="BE41" s="23"/>
      <c r="BF41" s="23"/>
      <c r="BG41" s="23">
        <v>2910</v>
      </c>
      <c r="BH41" s="23"/>
      <c r="BI41" s="23"/>
      <c r="BJ41" s="23"/>
      <c r="BK41" s="23"/>
      <c r="BL41" s="23"/>
      <c r="BM41" s="23"/>
      <c r="BN41" s="23"/>
      <c r="BO41" s="23">
        <v>19400</v>
      </c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2">
        <f t="shared" si="1"/>
        <v>163910</v>
      </c>
      <c r="CW41" s="22"/>
      <c r="CX41" s="22"/>
      <c r="CY41" s="22"/>
      <c r="CZ41" s="22"/>
      <c r="DA41" s="22"/>
      <c r="DB41" s="22"/>
      <c r="DC41" s="22"/>
      <c r="DD41" s="22"/>
      <c r="DE41" s="24"/>
    </row>
    <row r="42" spans="1:109" s="14" customFormat="1" ht="13.8">
      <c r="A42" s="38" t="s">
        <v>40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18" t="s">
        <v>57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20">
        <v>2</v>
      </c>
      <c r="AH42" s="20"/>
      <c r="AI42" s="20"/>
      <c r="AJ42" s="20"/>
      <c r="AK42" s="21">
        <v>5720</v>
      </c>
      <c r="AL42" s="21"/>
      <c r="AM42" s="21"/>
      <c r="AN42" s="21"/>
      <c r="AO42" s="21"/>
      <c r="AP42" s="21"/>
      <c r="AQ42" s="22">
        <f t="shared" si="0"/>
        <v>137280</v>
      </c>
      <c r="AR42" s="22"/>
      <c r="AS42" s="22"/>
      <c r="AT42" s="22"/>
      <c r="AU42" s="22"/>
      <c r="AV42" s="22"/>
      <c r="AW42" s="22"/>
      <c r="AX42" s="22"/>
      <c r="AY42" s="23"/>
      <c r="AZ42" s="23"/>
      <c r="BA42" s="23"/>
      <c r="BB42" s="23"/>
      <c r="BC42" s="23"/>
      <c r="BD42" s="23"/>
      <c r="BE42" s="23"/>
      <c r="BF42" s="23"/>
      <c r="BG42" s="23">
        <v>2820</v>
      </c>
      <c r="BH42" s="23"/>
      <c r="BI42" s="23"/>
      <c r="BJ42" s="23"/>
      <c r="BK42" s="23"/>
      <c r="BL42" s="23"/>
      <c r="BM42" s="23"/>
      <c r="BN42" s="23"/>
      <c r="BO42" s="23">
        <v>18800</v>
      </c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2">
        <f t="shared" si="1"/>
        <v>158900</v>
      </c>
      <c r="CW42" s="22"/>
      <c r="CX42" s="22"/>
      <c r="CY42" s="22"/>
      <c r="CZ42" s="22"/>
      <c r="DA42" s="22"/>
      <c r="DB42" s="22"/>
      <c r="DC42" s="22"/>
      <c r="DD42" s="22"/>
      <c r="DE42" s="24"/>
    </row>
    <row r="43" spans="1:109" s="14" customFormat="1" ht="13.8">
      <c r="A43" s="38" t="s">
        <v>58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18" t="s">
        <v>57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20">
        <v>1</v>
      </c>
      <c r="AH43" s="20"/>
      <c r="AI43" s="20"/>
      <c r="AJ43" s="20"/>
      <c r="AK43" s="21">
        <v>4045</v>
      </c>
      <c r="AL43" s="21"/>
      <c r="AM43" s="21"/>
      <c r="AN43" s="21"/>
      <c r="AO43" s="21"/>
      <c r="AP43" s="21"/>
      <c r="AQ43" s="22">
        <f t="shared" si="0"/>
        <v>48540</v>
      </c>
      <c r="AR43" s="22"/>
      <c r="AS43" s="22"/>
      <c r="AT43" s="22"/>
      <c r="AU43" s="22"/>
      <c r="AV43" s="22"/>
      <c r="AW43" s="22"/>
      <c r="AX43" s="22"/>
      <c r="AY43" s="23"/>
      <c r="AZ43" s="23"/>
      <c r="BA43" s="23"/>
      <c r="BB43" s="23"/>
      <c r="BC43" s="23"/>
      <c r="BD43" s="23"/>
      <c r="BE43" s="23"/>
      <c r="BF43" s="23"/>
      <c r="BG43" s="23">
        <v>998</v>
      </c>
      <c r="BH43" s="23"/>
      <c r="BI43" s="23"/>
      <c r="BJ43" s="23"/>
      <c r="BK43" s="23"/>
      <c r="BL43" s="23"/>
      <c r="BM43" s="23"/>
      <c r="BN43" s="23"/>
      <c r="BO43" s="23">
        <v>6650</v>
      </c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2">
        <f t="shared" si="1"/>
        <v>56188</v>
      </c>
      <c r="CW43" s="22"/>
      <c r="CX43" s="22"/>
      <c r="CY43" s="22"/>
      <c r="CZ43" s="22"/>
      <c r="DA43" s="22"/>
      <c r="DB43" s="22"/>
      <c r="DC43" s="22"/>
      <c r="DD43" s="22"/>
      <c r="DE43" s="24"/>
    </row>
    <row r="44" spans="1:109" s="14" customFormat="1" ht="13.8">
      <c r="A44" s="38" t="s">
        <v>59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8" t="s">
        <v>57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20">
        <v>1</v>
      </c>
      <c r="AH44" s="20"/>
      <c r="AI44" s="20"/>
      <c r="AJ44" s="20"/>
      <c r="AK44" s="21">
        <v>2616</v>
      </c>
      <c r="AL44" s="21"/>
      <c r="AM44" s="21"/>
      <c r="AN44" s="21"/>
      <c r="AO44" s="21"/>
      <c r="AP44" s="21"/>
      <c r="AQ44" s="22">
        <f t="shared" si="0"/>
        <v>31392</v>
      </c>
      <c r="AR44" s="22"/>
      <c r="AS44" s="22"/>
      <c r="AT44" s="22"/>
      <c r="AU44" s="22"/>
      <c r="AV44" s="22"/>
      <c r="AW44" s="22"/>
      <c r="AX44" s="22"/>
      <c r="AY44" s="23"/>
      <c r="AZ44" s="23"/>
      <c r="BA44" s="23"/>
      <c r="BB44" s="23"/>
      <c r="BC44" s="23"/>
      <c r="BD44" s="23"/>
      <c r="BE44" s="23"/>
      <c r="BF44" s="23"/>
      <c r="BG44" s="23">
        <v>645</v>
      </c>
      <c r="BH44" s="23"/>
      <c r="BI44" s="23"/>
      <c r="BJ44" s="23"/>
      <c r="BK44" s="23"/>
      <c r="BL44" s="23"/>
      <c r="BM44" s="23"/>
      <c r="BN44" s="23"/>
      <c r="BO44" s="23">
        <v>4300</v>
      </c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2">
        <f t="shared" si="1"/>
        <v>36337</v>
      </c>
      <c r="CW44" s="22"/>
      <c r="CX44" s="22"/>
      <c r="CY44" s="22"/>
      <c r="CZ44" s="22"/>
      <c r="DA44" s="22"/>
      <c r="DB44" s="22"/>
      <c r="DC44" s="22"/>
      <c r="DD44" s="22"/>
      <c r="DE44" s="24"/>
    </row>
    <row r="45" spans="1:109" s="14" customFormat="1" ht="13.8">
      <c r="A45" s="38" t="s">
        <v>60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18" t="s">
        <v>57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9"/>
      <c r="AE45" s="19"/>
      <c r="AF45" s="19"/>
      <c r="AG45" s="20">
        <v>5</v>
      </c>
      <c r="AH45" s="20"/>
      <c r="AI45" s="20"/>
      <c r="AJ45" s="20"/>
      <c r="AK45" s="21">
        <v>1522</v>
      </c>
      <c r="AL45" s="21"/>
      <c r="AM45" s="21"/>
      <c r="AN45" s="21"/>
      <c r="AO45" s="21"/>
      <c r="AP45" s="21"/>
      <c r="AQ45" s="22">
        <f t="shared" si="0"/>
        <v>91320</v>
      </c>
      <c r="AR45" s="22"/>
      <c r="AS45" s="22"/>
      <c r="AT45" s="22"/>
      <c r="AU45" s="22"/>
      <c r="AV45" s="22"/>
      <c r="AW45" s="22"/>
      <c r="AX45" s="22"/>
      <c r="AY45" s="23"/>
      <c r="AZ45" s="23"/>
      <c r="BA45" s="23"/>
      <c r="BB45" s="23"/>
      <c r="BC45" s="23"/>
      <c r="BD45" s="23"/>
      <c r="BE45" s="23"/>
      <c r="BF45" s="23"/>
      <c r="BG45" s="23">
        <v>1875</v>
      </c>
      <c r="BH45" s="23"/>
      <c r="BI45" s="23"/>
      <c r="BJ45" s="23"/>
      <c r="BK45" s="23"/>
      <c r="BL45" s="23"/>
      <c r="BM45" s="23"/>
      <c r="BN45" s="23"/>
      <c r="BO45" s="23">
        <v>12500</v>
      </c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2">
        <f t="shared" si="1"/>
        <v>105695</v>
      </c>
      <c r="CW45" s="22"/>
      <c r="CX45" s="22"/>
      <c r="CY45" s="22"/>
      <c r="CZ45" s="22"/>
      <c r="DA45" s="22"/>
      <c r="DB45" s="22"/>
      <c r="DC45" s="22"/>
      <c r="DD45" s="22"/>
      <c r="DE45" s="24"/>
    </row>
    <row r="46" spans="1:109" s="14" customFormat="1" ht="13.8">
      <c r="A46" s="38" t="s">
        <v>61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18" t="s">
        <v>57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9"/>
      <c r="AE46" s="19"/>
      <c r="AF46" s="19"/>
      <c r="AG46" s="20">
        <v>1</v>
      </c>
      <c r="AH46" s="20"/>
      <c r="AI46" s="20"/>
      <c r="AJ46" s="20"/>
      <c r="AK46" s="21">
        <v>2372</v>
      </c>
      <c r="AL46" s="21"/>
      <c r="AM46" s="21"/>
      <c r="AN46" s="21"/>
      <c r="AO46" s="21"/>
      <c r="AP46" s="21"/>
      <c r="AQ46" s="22">
        <f t="shared" si="0"/>
        <v>28464</v>
      </c>
      <c r="AR46" s="22"/>
      <c r="AS46" s="22"/>
      <c r="AT46" s="22"/>
      <c r="AU46" s="22"/>
      <c r="AV46" s="22"/>
      <c r="AW46" s="22"/>
      <c r="AX46" s="22"/>
      <c r="AY46" s="23"/>
      <c r="AZ46" s="23"/>
      <c r="BA46" s="23"/>
      <c r="BB46" s="23"/>
      <c r="BC46" s="23"/>
      <c r="BD46" s="23"/>
      <c r="BE46" s="23"/>
      <c r="BF46" s="23"/>
      <c r="BG46" s="23">
        <v>585</v>
      </c>
      <c r="BH46" s="23"/>
      <c r="BI46" s="23"/>
      <c r="BJ46" s="23"/>
      <c r="BK46" s="23"/>
      <c r="BL46" s="23"/>
      <c r="BM46" s="23"/>
      <c r="BN46" s="23"/>
      <c r="BO46" s="23">
        <v>3900</v>
      </c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2">
        <f t="shared" si="1"/>
        <v>32949</v>
      </c>
      <c r="CW46" s="22"/>
      <c r="CX46" s="22"/>
      <c r="CY46" s="22"/>
      <c r="CZ46" s="22"/>
      <c r="DA46" s="22"/>
      <c r="DB46" s="22"/>
      <c r="DC46" s="22"/>
      <c r="DD46" s="22"/>
      <c r="DE46" s="24"/>
    </row>
    <row r="47" spans="1:109" s="14" customFormat="1" ht="13.8">
      <c r="A47" s="38" t="s">
        <v>62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18" t="s">
        <v>57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9"/>
      <c r="AE47" s="19"/>
      <c r="AF47" s="19"/>
      <c r="AG47" s="20">
        <v>4</v>
      </c>
      <c r="AH47" s="20"/>
      <c r="AI47" s="20"/>
      <c r="AJ47" s="20"/>
      <c r="AK47" s="21">
        <v>4502</v>
      </c>
      <c r="AL47" s="21"/>
      <c r="AM47" s="21"/>
      <c r="AN47" s="21"/>
      <c r="AO47" s="21"/>
      <c r="AP47" s="21"/>
      <c r="AQ47" s="22">
        <f t="shared" si="0"/>
        <v>216096</v>
      </c>
      <c r="AR47" s="22"/>
      <c r="AS47" s="22"/>
      <c r="AT47" s="22"/>
      <c r="AU47" s="22"/>
      <c r="AV47" s="22"/>
      <c r="AW47" s="22"/>
      <c r="AX47" s="22"/>
      <c r="AY47" s="23"/>
      <c r="AZ47" s="23"/>
      <c r="BA47" s="23"/>
      <c r="BB47" s="23"/>
      <c r="BC47" s="23"/>
      <c r="BD47" s="23"/>
      <c r="BE47" s="23"/>
      <c r="BF47" s="23"/>
      <c r="BG47" s="23">
        <v>4440</v>
      </c>
      <c r="BH47" s="23"/>
      <c r="BI47" s="23"/>
      <c r="BJ47" s="23"/>
      <c r="BK47" s="23"/>
      <c r="BL47" s="23"/>
      <c r="BM47" s="23"/>
      <c r="BN47" s="23"/>
      <c r="BO47" s="23">
        <v>29600</v>
      </c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2">
        <f t="shared" si="1"/>
        <v>250136</v>
      </c>
      <c r="CW47" s="22"/>
      <c r="CX47" s="22"/>
      <c r="CY47" s="22"/>
      <c r="CZ47" s="22"/>
      <c r="DA47" s="22"/>
      <c r="DB47" s="22"/>
      <c r="DC47" s="22"/>
      <c r="DD47" s="22"/>
      <c r="DE47" s="24"/>
    </row>
    <row r="48" spans="1:109" s="14" customFormat="1" ht="13.8">
      <c r="A48" s="38" t="s">
        <v>63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18" t="s">
        <v>57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9"/>
      <c r="AE48" s="19"/>
      <c r="AF48" s="19"/>
      <c r="AG48" s="20">
        <v>1</v>
      </c>
      <c r="AH48" s="20"/>
      <c r="AI48" s="20"/>
      <c r="AJ48" s="20"/>
      <c r="AK48" s="21">
        <v>3408</v>
      </c>
      <c r="AL48" s="21"/>
      <c r="AM48" s="21"/>
      <c r="AN48" s="21"/>
      <c r="AO48" s="21"/>
      <c r="AP48" s="21"/>
      <c r="AQ48" s="22">
        <f t="shared" si="0"/>
        <v>40896</v>
      </c>
      <c r="AR48" s="22"/>
      <c r="AS48" s="22"/>
      <c r="AT48" s="22"/>
      <c r="AU48" s="22"/>
      <c r="AV48" s="22"/>
      <c r="AW48" s="22"/>
      <c r="AX48" s="22"/>
      <c r="AY48" s="23"/>
      <c r="AZ48" s="23"/>
      <c r="BA48" s="23"/>
      <c r="BB48" s="23"/>
      <c r="BC48" s="23"/>
      <c r="BD48" s="23"/>
      <c r="BE48" s="23"/>
      <c r="BF48" s="23"/>
      <c r="BG48" s="23">
        <v>840</v>
      </c>
      <c r="BH48" s="23"/>
      <c r="BI48" s="23"/>
      <c r="BJ48" s="23"/>
      <c r="BK48" s="23"/>
      <c r="BL48" s="23"/>
      <c r="BM48" s="23"/>
      <c r="BN48" s="23"/>
      <c r="BO48" s="23">
        <v>5600</v>
      </c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2">
        <f t="shared" si="1"/>
        <v>47336</v>
      </c>
      <c r="CW48" s="22"/>
      <c r="CX48" s="22"/>
      <c r="CY48" s="22"/>
      <c r="CZ48" s="22"/>
      <c r="DA48" s="22"/>
      <c r="DB48" s="22"/>
      <c r="DC48" s="22"/>
      <c r="DD48" s="22"/>
      <c r="DE48" s="24"/>
    </row>
    <row r="49" spans="1:109" s="14" customFormat="1" ht="13.8">
      <c r="A49" s="38" t="s">
        <v>64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18" t="s">
        <v>57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9"/>
      <c r="AE49" s="19"/>
      <c r="AF49" s="19"/>
      <c r="AG49" s="20">
        <v>8</v>
      </c>
      <c r="AH49" s="20"/>
      <c r="AI49" s="20"/>
      <c r="AJ49" s="20"/>
      <c r="AK49" s="21">
        <v>670</v>
      </c>
      <c r="AL49" s="21"/>
      <c r="AM49" s="21"/>
      <c r="AN49" s="21"/>
      <c r="AO49" s="21"/>
      <c r="AP49" s="21"/>
      <c r="AQ49" s="22">
        <f t="shared" si="0"/>
        <v>64320</v>
      </c>
      <c r="AR49" s="22"/>
      <c r="AS49" s="22"/>
      <c r="AT49" s="22"/>
      <c r="AU49" s="22"/>
      <c r="AV49" s="22"/>
      <c r="AW49" s="22"/>
      <c r="AX49" s="22"/>
      <c r="AY49" s="23"/>
      <c r="AZ49" s="23"/>
      <c r="BA49" s="23"/>
      <c r="BB49" s="23"/>
      <c r="BC49" s="23"/>
      <c r="BD49" s="23"/>
      <c r="BE49" s="23"/>
      <c r="BF49" s="23"/>
      <c r="BG49" s="23">
        <v>1320</v>
      </c>
      <c r="BH49" s="23"/>
      <c r="BI49" s="23"/>
      <c r="BJ49" s="23"/>
      <c r="BK49" s="23"/>
      <c r="BL49" s="23"/>
      <c r="BM49" s="23"/>
      <c r="BN49" s="23"/>
      <c r="BO49" s="23">
        <v>8800</v>
      </c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2">
        <f t="shared" si="1"/>
        <v>74440</v>
      </c>
      <c r="CW49" s="22"/>
      <c r="CX49" s="22"/>
      <c r="CY49" s="22"/>
      <c r="CZ49" s="22"/>
      <c r="DA49" s="22"/>
      <c r="DB49" s="22"/>
      <c r="DC49" s="22"/>
      <c r="DD49" s="22"/>
      <c r="DE49" s="24"/>
    </row>
    <row r="50" spans="1:109" s="14" customFormat="1" ht="13.8">
      <c r="A50" s="38" t="s">
        <v>65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18" t="s">
        <v>66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9"/>
      <c r="AE50" s="19"/>
      <c r="AF50" s="19"/>
      <c r="AG50" s="20">
        <v>1</v>
      </c>
      <c r="AH50" s="20"/>
      <c r="AI50" s="20"/>
      <c r="AJ50" s="20"/>
      <c r="AK50" s="21">
        <v>26220</v>
      </c>
      <c r="AL50" s="21"/>
      <c r="AM50" s="21"/>
      <c r="AN50" s="21"/>
      <c r="AO50" s="21"/>
      <c r="AP50" s="21"/>
      <c r="AQ50" s="22">
        <f t="shared" si="0"/>
        <v>314640</v>
      </c>
      <c r="AR50" s="22"/>
      <c r="AS50" s="22"/>
      <c r="AT50" s="22"/>
      <c r="AU50" s="22"/>
      <c r="AV50" s="22"/>
      <c r="AW50" s="22"/>
      <c r="AX50" s="22"/>
      <c r="AY50" s="23"/>
      <c r="AZ50" s="23"/>
      <c r="BA50" s="23"/>
      <c r="BB50" s="23"/>
      <c r="BC50" s="23"/>
      <c r="BD50" s="23"/>
      <c r="BE50" s="23"/>
      <c r="BF50" s="23"/>
      <c r="BG50" s="23">
        <v>6465</v>
      </c>
      <c r="BH50" s="23"/>
      <c r="BI50" s="23"/>
      <c r="BJ50" s="23"/>
      <c r="BK50" s="23"/>
      <c r="BL50" s="23"/>
      <c r="BM50" s="23"/>
      <c r="BN50" s="23"/>
      <c r="BO50" s="23">
        <v>43100</v>
      </c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2">
        <f t="shared" si="1"/>
        <v>364205</v>
      </c>
      <c r="CW50" s="22"/>
      <c r="CX50" s="22"/>
      <c r="CY50" s="22"/>
      <c r="CZ50" s="22"/>
      <c r="DA50" s="22"/>
      <c r="DB50" s="22"/>
      <c r="DC50" s="22"/>
      <c r="DD50" s="22"/>
      <c r="DE50" s="24"/>
    </row>
    <row r="51" spans="1:109" s="14" customFormat="1" ht="13.8">
      <c r="A51" s="38" t="s">
        <v>67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18" t="s">
        <v>66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9"/>
      <c r="AE51" s="19"/>
      <c r="AF51" s="19"/>
      <c r="AG51" s="20">
        <v>1</v>
      </c>
      <c r="AH51" s="20"/>
      <c r="AI51" s="20"/>
      <c r="AJ51" s="20"/>
      <c r="AK51" s="21">
        <v>21110</v>
      </c>
      <c r="AL51" s="21"/>
      <c r="AM51" s="21"/>
      <c r="AN51" s="21"/>
      <c r="AO51" s="21"/>
      <c r="AP51" s="21"/>
      <c r="AQ51" s="22">
        <f t="shared" si="0"/>
        <v>253320</v>
      </c>
      <c r="AR51" s="22"/>
      <c r="AS51" s="22"/>
      <c r="AT51" s="22"/>
      <c r="AU51" s="22"/>
      <c r="AV51" s="22"/>
      <c r="AW51" s="22"/>
      <c r="AX51" s="22"/>
      <c r="AY51" s="23"/>
      <c r="AZ51" s="23"/>
      <c r="BA51" s="23"/>
      <c r="BB51" s="23"/>
      <c r="BC51" s="23"/>
      <c r="BD51" s="23"/>
      <c r="BE51" s="23"/>
      <c r="BF51" s="23"/>
      <c r="BG51" s="23">
        <v>5205</v>
      </c>
      <c r="BH51" s="23"/>
      <c r="BI51" s="23"/>
      <c r="BJ51" s="23"/>
      <c r="BK51" s="23"/>
      <c r="BL51" s="23"/>
      <c r="BM51" s="23"/>
      <c r="BN51" s="23"/>
      <c r="BO51" s="23">
        <v>34700</v>
      </c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2">
        <f t="shared" si="1"/>
        <v>293225</v>
      </c>
      <c r="CW51" s="22"/>
      <c r="CX51" s="22"/>
      <c r="CY51" s="22"/>
      <c r="CZ51" s="22"/>
      <c r="DA51" s="22"/>
      <c r="DB51" s="22"/>
      <c r="DC51" s="22"/>
      <c r="DD51" s="22"/>
      <c r="DE51" s="24"/>
    </row>
    <row r="52" spans="1:109" s="14" customFormat="1" ht="13.8">
      <c r="A52" s="38" t="s">
        <v>68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18" t="s">
        <v>66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9"/>
      <c r="AE52" s="19"/>
      <c r="AF52" s="19"/>
      <c r="AG52" s="20">
        <v>1</v>
      </c>
      <c r="AH52" s="20"/>
      <c r="AI52" s="20"/>
      <c r="AJ52" s="20"/>
      <c r="AK52" s="21">
        <v>7543</v>
      </c>
      <c r="AL52" s="21"/>
      <c r="AM52" s="21"/>
      <c r="AN52" s="21"/>
      <c r="AO52" s="21"/>
      <c r="AP52" s="21"/>
      <c r="AQ52" s="22">
        <f t="shared" si="0"/>
        <v>90516</v>
      </c>
      <c r="AR52" s="22"/>
      <c r="AS52" s="22"/>
      <c r="AT52" s="22"/>
      <c r="AU52" s="22"/>
      <c r="AV52" s="22"/>
      <c r="AW52" s="22"/>
      <c r="AX52" s="22"/>
      <c r="AY52" s="23"/>
      <c r="AZ52" s="23"/>
      <c r="BA52" s="23"/>
      <c r="BB52" s="23"/>
      <c r="BC52" s="23"/>
      <c r="BD52" s="23"/>
      <c r="BE52" s="23"/>
      <c r="BF52" s="23"/>
      <c r="BG52" s="23">
        <v>1860</v>
      </c>
      <c r="BH52" s="23"/>
      <c r="BI52" s="23"/>
      <c r="BJ52" s="23"/>
      <c r="BK52" s="23"/>
      <c r="BL52" s="23"/>
      <c r="BM52" s="23"/>
      <c r="BN52" s="23"/>
      <c r="BO52" s="23">
        <v>12400</v>
      </c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2">
        <f t="shared" si="1"/>
        <v>104776</v>
      </c>
      <c r="CW52" s="22"/>
      <c r="CX52" s="22"/>
      <c r="CY52" s="22"/>
      <c r="CZ52" s="22"/>
      <c r="DA52" s="22"/>
      <c r="DB52" s="22"/>
      <c r="DC52" s="22"/>
      <c r="DD52" s="22"/>
      <c r="DE52" s="24"/>
    </row>
    <row r="53" spans="1:109" s="14" customFormat="1" ht="13.8">
      <c r="A53" s="38" t="s">
        <v>69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18" t="s">
        <v>66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9"/>
      <c r="AE53" s="19"/>
      <c r="AF53" s="19"/>
      <c r="AG53" s="20">
        <v>1</v>
      </c>
      <c r="AH53" s="20"/>
      <c r="AI53" s="20"/>
      <c r="AJ53" s="20"/>
      <c r="AK53" s="21">
        <v>6874</v>
      </c>
      <c r="AL53" s="21"/>
      <c r="AM53" s="21"/>
      <c r="AN53" s="21"/>
      <c r="AO53" s="21"/>
      <c r="AP53" s="21"/>
      <c r="AQ53" s="22">
        <f t="shared" si="0"/>
        <v>82488</v>
      </c>
      <c r="AR53" s="22"/>
      <c r="AS53" s="22"/>
      <c r="AT53" s="22"/>
      <c r="AU53" s="22"/>
      <c r="AV53" s="22"/>
      <c r="AW53" s="22"/>
      <c r="AX53" s="22"/>
      <c r="AY53" s="23"/>
      <c r="AZ53" s="23"/>
      <c r="BA53" s="23"/>
      <c r="BB53" s="23"/>
      <c r="BC53" s="23"/>
      <c r="BD53" s="23"/>
      <c r="BE53" s="23"/>
      <c r="BF53" s="23"/>
      <c r="BG53" s="23">
        <v>1695</v>
      </c>
      <c r="BH53" s="23"/>
      <c r="BI53" s="23"/>
      <c r="BJ53" s="23"/>
      <c r="BK53" s="23"/>
      <c r="BL53" s="23"/>
      <c r="BM53" s="23"/>
      <c r="BN53" s="23"/>
      <c r="BO53" s="23">
        <v>11300</v>
      </c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2">
        <f t="shared" si="1"/>
        <v>95483</v>
      </c>
      <c r="CW53" s="22"/>
      <c r="CX53" s="22"/>
      <c r="CY53" s="22"/>
      <c r="CZ53" s="22"/>
      <c r="DA53" s="22"/>
      <c r="DB53" s="22"/>
      <c r="DC53" s="22"/>
      <c r="DD53" s="22"/>
      <c r="DE53" s="24"/>
    </row>
    <row r="54" spans="1:109" s="14" customFormat="1" ht="13.8">
      <c r="A54" s="38" t="s">
        <v>70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18" t="s">
        <v>66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9"/>
      <c r="AE54" s="19"/>
      <c r="AF54" s="19"/>
      <c r="AG54" s="20">
        <v>1</v>
      </c>
      <c r="AH54" s="20"/>
      <c r="AI54" s="20"/>
      <c r="AJ54" s="20"/>
      <c r="AK54" s="21">
        <v>7543</v>
      </c>
      <c r="AL54" s="21"/>
      <c r="AM54" s="21"/>
      <c r="AN54" s="21"/>
      <c r="AO54" s="21"/>
      <c r="AP54" s="21"/>
      <c r="AQ54" s="22">
        <f t="shared" si="0"/>
        <v>90516</v>
      </c>
      <c r="AR54" s="22"/>
      <c r="AS54" s="22"/>
      <c r="AT54" s="22"/>
      <c r="AU54" s="22"/>
      <c r="AV54" s="22"/>
      <c r="AW54" s="22"/>
      <c r="AX54" s="22"/>
      <c r="AY54" s="23"/>
      <c r="AZ54" s="23"/>
      <c r="BA54" s="23"/>
      <c r="BB54" s="23"/>
      <c r="BC54" s="23"/>
      <c r="BD54" s="23"/>
      <c r="BE54" s="23"/>
      <c r="BF54" s="23"/>
      <c r="BG54" s="23">
        <v>1860</v>
      </c>
      <c r="BH54" s="23"/>
      <c r="BI54" s="23"/>
      <c r="BJ54" s="23"/>
      <c r="BK54" s="23"/>
      <c r="BL54" s="23"/>
      <c r="BM54" s="23"/>
      <c r="BN54" s="23"/>
      <c r="BO54" s="23">
        <v>12400</v>
      </c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2">
        <f t="shared" si="1"/>
        <v>104776</v>
      </c>
      <c r="CW54" s="22"/>
      <c r="CX54" s="22"/>
      <c r="CY54" s="22"/>
      <c r="CZ54" s="22"/>
      <c r="DA54" s="22"/>
      <c r="DB54" s="22"/>
      <c r="DC54" s="22"/>
      <c r="DD54" s="22"/>
      <c r="DE54" s="24"/>
    </row>
    <row r="55" spans="1:109" s="14" customFormat="1" ht="13.8">
      <c r="A55" s="38" t="s">
        <v>40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18" t="s">
        <v>66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9"/>
      <c r="AE55" s="19"/>
      <c r="AF55" s="19"/>
      <c r="AG55" s="20">
        <v>2</v>
      </c>
      <c r="AH55" s="20"/>
      <c r="AI55" s="20"/>
      <c r="AJ55" s="20"/>
      <c r="AK55" s="21">
        <v>5720</v>
      </c>
      <c r="AL55" s="21"/>
      <c r="AM55" s="21"/>
      <c r="AN55" s="21"/>
      <c r="AO55" s="21"/>
      <c r="AP55" s="21"/>
      <c r="AQ55" s="22">
        <f t="shared" si="0"/>
        <v>137280</v>
      </c>
      <c r="AR55" s="22"/>
      <c r="AS55" s="22"/>
      <c r="AT55" s="22"/>
      <c r="AU55" s="22"/>
      <c r="AV55" s="22"/>
      <c r="AW55" s="22"/>
      <c r="AX55" s="22"/>
      <c r="AY55" s="23"/>
      <c r="AZ55" s="23"/>
      <c r="BA55" s="23"/>
      <c r="BB55" s="23"/>
      <c r="BC55" s="23"/>
      <c r="BD55" s="23"/>
      <c r="BE55" s="23"/>
      <c r="BF55" s="23"/>
      <c r="BG55" s="23">
        <v>2820</v>
      </c>
      <c r="BH55" s="23"/>
      <c r="BI55" s="23"/>
      <c r="BJ55" s="23"/>
      <c r="BK55" s="23"/>
      <c r="BL55" s="23"/>
      <c r="BM55" s="23"/>
      <c r="BN55" s="23"/>
      <c r="BO55" s="23">
        <v>18800</v>
      </c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2">
        <f t="shared" si="1"/>
        <v>158900</v>
      </c>
      <c r="CW55" s="22"/>
      <c r="CX55" s="22"/>
      <c r="CY55" s="22"/>
      <c r="CZ55" s="22"/>
      <c r="DA55" s="22"/>
      <c r="DB55" s="22"/>
      <c r="DC55" s="22"/>
      <c r="DD55" s="22"/>
      <c r="DE55" s="24"/>
    </row>
    <row r="56" spans="1:109" s="14" customFormat="1" ht="13.8">
      <c r="A56" s="38" t="s">
        <v>71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18" t="s">
        <v>66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9"/>
      <c r="AE56" s="19"/>
      <c r="AF56" s="19"/>
      <c r="AG56" s="20">
        <v>1</v>
      </c>
      <c r="AH56" s="20"/>
      <c r="AI56" s="20"/>
      <c r="AJ56" s="20"/>
      <c r="AK56" s="21">
        <v>8760</v>
      </c>
      <c r="AL56" s="21"/>
      <c r="AM56" s="21"/>
      <c r="AN56" s="21"/>
      <c r="AO56" s="21"/>
      <c r="AP56" s="21"/>
      <c r="AQ56" s="22">
        <f t="shared" si="0"/>
        <v>105120</v>
      </c>
      <c r="AR56" s="22"/>
      <c r="AS56" s="22"/>
      <c r="AT56" s="22"/>
      <c r="AU56" s="22"/>
      <c r="AV56" s="22"/>
      <c r="AW56" s="22"/>
      <c r="AX56" s="22"/>
      <c r="AY56" s="23"/>
      <c r="AZ56" s="23"/>
      <c r="BA56" s="23"/>
      <c r="BB56" s="23"/>
      <c r="BC56" s="23"/>
      <c r="BD56" s="23"/>
      <c r="BE56" s="23"/>
      <c r="BF56" s="23"/>
      <c r="BG56" s="23">
        <v>2160</v>
      </c>
      <c r="BH56" s="23"/>
      <c r="BI56" s="23"/>
      <c r="BJ56" s="23"/>
      <c r="BK56" s="23"/>
      <c r="BL56" s="23"/>
      <c r="BM56" s="23"/>
      <c r="BN56" s="23"/>
      <c r="BO56" s="23">
        <v>14400</v>
      </c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2">
        <f t="shared" si="1"/>
        <v>121680</v>
      </c>
      <c r="CW56" s="22"/>
      <c r="CX56" s="22"/>
      <c r="CY56" s="22"/>
      <c r="CZ56" s="22"/>
      <c r="DA56" s="22"/>
      <c r="DB56" s="22"/>
      <c r="DC56" s="22"/>
      <c r="DD56" s="22"/>
      <c r="DE56" s="24"/>
    </row>
    <row r="57" spans="1:109" s="14" customFormat="1" ht="13.8">
      <c r="A57" s="38" t="s">
        <v>41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18" t="s">
        <v>72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19"/>
      <c r="AF57" s="19"/>
      <c r="AG57" s="20">
        <v>1</v>
      </c>
      <c r="AH57" s="20"/>
      <c r="AI57" s="20"/>
      <c r="AJ57" s="20"/>
      <c r="AK57" s="21">
        <v>11832</v>
      </c>
      <c r="AL57" s="21"/>
      <c r="AM57" s="21"/>
      <c r="AN57" s="21"/>
      <c r="AO57" s="21"/>
      <c r="AP57" s="21"/>
      <c r="AQ57" s="22">
        <f t="shared" si="0"/>
        <v>141984</v>
      </c>
      <c r="AR57" s="22"/>
      <c r="AS57" s="22"/>
      <c r="AT57" s="22"/>
      <c r="AU57" s="22"/>
      <c r="AV57" s="22"/>
      <c r="AW57" s="22"/>
      <c r="AX57" s="22"/>
      <c r="AY57" s="23"/>
      <c r="AZ57" s="23"/>
      <c r="BA57" s="23"/>
      <c r="BB57" s="23"/>
      <c r="BC57" s="23"/>
      <c r="BD57" s="23"/>
      <c r="BE57" s="23"/>
      <c r="BF57" s="23"/>
      <c r="BG57" s="23">
        <v>2917</v>
      </c>
      <c r="BH57" s="23"/>
      <c r="BI57" s="23"/>
      <c r="BJ57" s="23"/>
      <c r="BK57" s="23"/>
      <c r="BL57" s="23"/>
      <c r="BM57" s="23"/>
      <c r="BN57" s="23"/>
      <c r="BO57" s="23">
        <v>19450</v>
      </c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2">
        <f t="shared" si="1"/>
        <v>164351</v>
      </c>
      <c r="CW57" s="22"/>
      <c r="CX57" s="22"/>
      <c r="CY57" s="22"/>
      <c r="CZ57" s="22"/>
      <c r="DA57" s="22"/>
      <c r="DB57" s="22"/>
      <c r="DC57" s="22"/>
      <c r="DD57" s="22"/>
      <c r="DE57" s="24"/>
    </row>
    <row r="58" spans="1:109" s="14" customFormat="1" ht="13.8">
      <c r="A58" s="38" t="s">
        <v>69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18" t="s">
        <v>72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9"/>
      <c r="AE58" s="19"/>
      <c r="AF58" s="19"/>
      <c r="AG58" s="20">
        <v>1</v>
      </c>
      <c r="AH58" s="20"/>
      <c r="AI58" s="20"/>
      <c r="AJ58" s="20"/>
      <c r="AK58" s="21">
        <v>7300</v>
      </c>
      <c r="AL58" s="21"/>
      <c r="AM58" s="21"/>
      <c r="AN58" s="21"/>
      <c r="AO58" s="21"/>
      <c r="AP58" s="21"/>
      <c r="AQ58" s="22">
        <f t="shared" si="0"/>
        <v>87600</v>
      </c>
      <c r="AR58" s="22"/>
      <c r="AS58" s="22"/>
      <c r="AT58" s="22"/>
      <c r="AU58" s="22"/>
      <c r="AV58" s="22"/>
      <c r="AW58" s="22"/>
      <c r="AX58" s="22"/>
      <c r="AY58" s="23"/>
      <c r="AZ58" s="23"/>
      <c r="BA58" s="23"/>
      <c r="BB58" s="23"/>
      <c r="BC58" s="23"/>
      <c r="BD58" s="23"/>
      <c r="BE58" s="23"/>
      <c r="BF58" s="23"/>
      <c r="BG58" s="23">
        <v>1800</v>
      </c>
      <c r="BH58" s="23"/>
      <c r="BI58" s="23"/>
      <c r="BJ58" s="23"/>
      <c r="BK58" s="23"/>
      <c r="BL58" s="23"/>
      <c r="BM58" s="23"/>
      <c r="BN58" s="23"/>
      <c r="BO58" s="23">
        <v>12000</v>
      </c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2">
        <f t="shared" si="1"/>
        <v>101400</v>
      </c>
      <c r="CW58" s="22"/>
      <c r="CX58" s="22"/>
      <c r="CY58" s="22"/>
      <c r="CZ58" s="22"/>
      <c r="DA58" s="22"/>
      <c r="DB58" s="22"/>
      <c r="DC58" s="22"/>
      <c r="DD58" s="22"/>
      <c r="DE58" s="24"/>
    </row>
    <row r="59" spans="1:109" s="14" customFormat="1" ht="13.8">
      <c r="A59" s="38" t="s">
        <v>46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18" t="s">
        <v>73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19"/>
      <c r="AF59" s="19"/>
      <c r="AG59" s="20">
        <v>1</v>
      </c>
      <c r="AH59" s="20"/>
      <c r="AI59" s="20"/>
      <c r="AJ59" s="20"/>
      <c r="AK59" s="21">
        <v>12836</v>
      </c>
      <c r="AL59" s="21"/>
      <c r="AM59" s="21"/>
      <c r="AN59" s="21"/>
      <c r="AO59" s="21"/>
      <c r="AP59" s="21"/>
      <c r="AQ59" s="22">
        <f t="shared" si="0"/>
        <v>154032</v>
      </c>
      <c r="AR59" s="22"/>
      <c r="AS59" s="22"/>
      <c r="AT59" s="22"/>
      <c r="AU59" s="22"/>
      <c r="AV59" s="22"/>
      <c r="AW59" s="22"/>
      <c r="AX59" s="22"/>
      <c r="AY59" s="23"/>
      <c r="AZ59" s="23"/>
      <c r="BA59" s="23"/>
      <c r="BB59" s="23"/>
      <c r="BC59" s="23"/>
      <c r="BD59" s="23"/>
      <c r="BE59" s="23"/>
      <c r="BF59" s="23"/>
      <c r="BG59" s="23">
        <v>3165</v>
      </c>
      <c r="BH59" s="23"/>
      <c r="BI59" s="23"/>
      <c r="BJ59" s="23"/>
      <c r="BK59" s="23"/>
      <c r="BL59" s="23"/>
      <c r="BM59" s="23"/>
      <c r="BN59" s="23"/>
      <c r="BO59" s="23">
        <v>21100</v>
      </c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2">
        <f t="shared" si="1"/>
        <v>178297</v>
      </c>
      <c r="CW59" s="22"/>
      <c r="CX59" s="22"/>
      <c r="CY59" s="22"/>
      <c r="CZ59" s="22"/>
      <c r="DA59" s="22"/>
      <c r="DB59" s="22"/>
      <c r="DC59" s="22"/>
      <c r="DD59" s="22"/>
      <c r="DE59" s="24"/>
    </row>
    <row r="60" spans="1:109" s="14" customFormat="1" ht="13.8">
      <c r="A60" s="38" t="s">
        <v>40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18" t="s">
        <v>73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19"/>
      <c r="AF60" s="19"/>
      <c r="AG60" s="20">
        <v>2</v>
      </c>
      <c r="AH60" s="20"/>
      <c r="AI60" s="20"/>
      <c r="AJ60" s="20"/>
      <c r="AK60" s="21">
        <v>5720</v>
      </c>
      <c r="AL60" s="21"/>
      <c r="AM60" s="21"/>
      <c r="AN60" s="21"/>
      <c r="AO60" s="21"/>
      <c r="AP60" s="21"/>
      <c r="AQ60" s="22">
        <f t="shared" si="0"/>
        <v>137280</v>
      </c>
      <c r="AR60" s="22"/>
      <c r="AS60" s="22"/>
      <c r="AT60" s="22"/>
      <c r="AU60" s="22"/>
      <c r="AV60" s="22"/>
      <c r="AW60" s="22"/>
      <c r="AX60" s="22"/>
      <c r="AY60" s="23"/>
      <c r="AZ60" s="23"/>
      <c r="BA60" s="23"/>
      <c r="BB60" s="23"/>
      <c r="BC60" s="23"/>
      <c r="BD60" s="23"/>
      <c r="BE60" s="23"/>
      <c r="BF60" s="23"/>
      <c r="BG60" s="23">
        <v>2820</v>
      </c>
      <c r="BH60" s="23"/>
      <c r="BI60" s="23"/>
      <c r="BJ60" s="23"/>
      <c r="BK60" s="23"/>
      <c r="BL60" s="23"/>
      <c r="BM60" s="23"/>
      <c r="BN60" s="23"/>
      <c r="BO60" s="23">
        <v>18800</v>
      </c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2">
        <f t="shared" si="1"/>
        <v>158900</v>
      </c>
      <c r="CW60" s="22"/>
      <c r="CX60" s="22"/>
      <c r="CY60" s="22"/>
      <c r="CZ60" s="22"/>
      <c r="DA60" s="22"/>
      <c r="DB60" s="22"/>
      <c r="DC60" s="22"/>
      <c r="DD60" s="22"/>
      <c r="DE60" s="24"/>
    </row>
    <row r="61" spans="1:109" s="14" customFormat="1" ht="13.8">
      <c r="A61" s="38" t="s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18" t="s">
        <v>73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E61" s="19"/>
      <c r="AF61" s="19"/>
      <c r="AG61" s="20">
        <v>1</v>
      </c>
      <c r="AH61" s="20"/>
      <c r="AI61" s="20"/>
      <c r="AJ61" s="20"/>
      <c r="AK61" s="21">
        <v>4288</v>
      </c>
      <c r="AL61" s="21"/>
      <c r="AM61" s="21"/>
      <c r="AN61" s="21"/>
      <c r="AO61" s="21"/>
      <c r="AP61" s="21"/>
      <c r="AQ61" s="22">
        <f t="shared" si="0"/>
        <v>51456</v>
      </c>
      <c r="AR61" s="22"/>
      <c r="AS61" s="22"/>
      <c r="AT61" s="22"/>
      <c r="AU61" s="22"/>
      <c r="AV61" s="22"/>
      <c r="AW61" s="22"/>
      <c r="AX61" s="22"/>
      <c r="AY61" s="23"/>
      <c r="AZ61" s="23"/>
      <c r="BA61" s="23"/>
      <c r="BB61" s="23"/>
      <c r="BC61" s="23"/>
      <c r="BD61" s="23"/>
      <c r="BE61" s="23"/>
      <c r="BF61" s="23"/>
      <c r="BG61" s="23">
        <v>1058</v>
      </c>
      <c r="BH61" s="23"/>
      <c r="BI61" s="23"/>
      <c r="BJ61" s="23"/>
      <c r="BK61" s="23"/>
      <c r="BL61" s="23"/>
      <c r="BM61" s="23"/>
      <c r="BN61" s="23"/>
      <c r="BO61" s="23">
        <v>7050</v>
      </c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2">
        <f t="shared" si="1"/>
        <v>59564</v>
      </c>
      <c r="CW61" s="22"/>
      <c r="CX61" s="22"/>
      <c r="CY61" s="22"/>
      <c r="CZ61" s="22"/>
      <c r="DA61" s="22"/>
      <c r="DB61" s="22"/>
      <c r="DC61" s="22"/>
      <c r="DD61" s="22"/>
      <c r="DE61" s="24"/>
    </row>
    <row r="62" spans="1:109" s="14" customFormat="1" ht="13.8">
      <c r="A62" s="38" t="s">
        <v>46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18" t="s">
        <v>74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9"/>
      <c r="AG62" s="20">
        <v>1</v>
      </c>
      <c r="AH62" s="20"/>
      <c r="AI62" s="20"/>
      <c r="AJ62" s="20"/>
      <c r="AK62" s="21">
        <v>19314</v>
      </c>
      <c r="AL62" s="21"/>
      <c r="AM62" s="21"/>
      <c r="AN62" s="21"/>
      <c r="AO62" s="21"/>
      <c r="AP62" s="21"/>
      <c r="AQ62" s="22">
        <f t="shared" si="0"/>
        <v>231768</v>
      </c>
      <c r="AR62" s="22"/>
      <c r="AS62" s="22"/>
      <c r="AT62" s="22"/>
      <c r="AU62" s="22"/>
      <c r="AV62" s="22"/>
      <c r="AW62" s="22"/>
      <c r="AX62" s="22"/>
      <c r="AY62" s="23"/>
      <c r="AZ62" s="23"/>
      <c r="BA62" s="23"/>
      <c r="BB62" s="23"/>
      <c r="BC62" s="23"/>
      <c r="BD62" s="23"/>
      <c r="BE62" s="23"/>
      <c r="BF62" s="23"/>
      <c r="BG62" s="23">
        <v>4762</v>
      </c>
      <c r="BH62" s="23"/>
      <c r="BI62" s="23"/>
      <c r="BJ62" s="23"/>
      <c r="BK62" s="23"/>
      <c r="BL62" s="23"/>
      <c r="BM62" s="23"/>
      <c r="BN62" s="23"/>
      <c r="BO62" s="23">
        <v>31750</v>
      </c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2">
        <f t="shared" si="1"/>
        <v>268280</v>
      </c>
      <c r="CW62" s="22"/>
      <c r="CX62" s="22"/>
      <c r="CY62" s="22"/>
      <c r="CZ62" s="22"/>
      <c r="DA62" s="22"/>
      <c r="DB62" s="22"/>
      <c r="DC62" s="22"/>
      <c r="DD62" s="22"/>
      <c r="DE62" s="24"/>
    </row>
    <row r="63" spans="1:109" s="14" customFormat="1" ht="13.8">
      <c r="A63" s="38" t="s">
        <v>40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18" t="s">
        <v>74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9"/>
      <c r="AE63" s="19"/>
      <c r="AF63" s="19"/>
      <c r="AG63" s="20">
        <v>1</v>
      </c>
      <c r="AH63" s="20"/>
      <c r="AI63" s="20"/>
      <c r="AJ63" s="20"/>
      <c r="AK63" s="21">
        <v>6874</v>
      </c>
      <c r="AL63" s="21"/>
      <c r="AM63" s="21"/>
      <c r="AN63" s="21"/>
      <c r="AO63" s="21"/>
      <c r="AP63" s="21"/>
      <c r="AQ63" s="22">
        <f t="shared" si="0"/>
        <v>82488</v>
      </c>
      <c r="AR63" s="22"/>
      <c r="AS63" s="22"/>
      <c r="AT63" s="22"/>
      <c r="AU63" s="22"/>
      <c r="AV63" s="22"/>
      <c r="AW63" s="22"/>
      <c r="AX63" s="22"/>
      <c r="AY63" s="23"/>
      <c r="AZ63" s="23"/>
      <c r="BA63" s="23"/>
      <c r="BB63" s="23"/>
      <c r="BC63" s="23"/>
      <c r="BD63" s="23"/>
      <c r="BE63" s="23"/>
      <c r="BF63" s="23"/>
      <c r="BG63" s="23">
        <v>1695</v>
      </c>
      <c r="BH63" s="23"/>
      <c r="BI63" s="23"/>
      <c r="BJ63" s="23"/>
      <c r="BK63" s="23"/>
      <c r="BL63" s="23"/>
      <c r="BM63" s="23"/>
      <c r="BN63" s="23"/>
      <c r="BO63" s="23">
        <v>11300</v>
      </c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2">
        <f t="shared" si="1"/>
        <v>95483</v>
      </c>
      <c r="CW63" s="22"/>
      <c r="CX63" s="22"/>
      <c r="CY63" s="22"/>
      <c r="CZ63" s="22"/>
      <c r="DA63" s="22"/>
      <c r="DB63" s="22"/>
      <c r="DC63" s="22"/>
      <c r="DD63" s="22"/>
      <c r="DE63" s="24"/>
    </row>
    <row r="64" spans="1:109" s="14" customFormat="1" ht="13.8">
      <c r="A64" s="38" t="s">
        <v>75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18" t="s">
        <v>74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9"/>
      <c r="AE64" s="19"/>
      <c r="AF64" s="19"/>
      <c r="AG64" s="20">
        <v>1</v>
      </c>
      <c r="AH64" s="20"/>
      <c r="AI64" s="20"/>
      <c r="AJ64" s="20"/>
      <c r="AK64" s="21">
        <v>12045</v>
      </c>
      <c r="AL64" s="21"/>
      <c r="AM64" s="21"/>
      <c r="AN64" s="21"/>
      <c r="AO64" s="21"/>
      <c r="AP64" s="21"/>
      <c r="AQ64" s="22">
        <f t="shared" si="0"/>
        <v>144540</v>
      </c>
      <c r="AR64" s="22"/>
      <c r="AS64" s="22"/>
      <c r="AT64" s="22"/>
      <c r="AU64" s="22"/>
      <c r="AV64" s="22"/>
      <c r="AW64" s="22"/>
      <c r="AX64" s="22"/>
      <c r="AY64" s="23"/>
      <c r="AZ64" s="23"/>
      <c r="BA64" s="23"/>
      <c r="BB64" s="23"/>
      <c r="BC64" s="23"/>
      <c r="BD64" s="23"/>
      <c r="BE64" s="23"/>
      <c r="BF64" s="23"/>
      <c r="BG64" s="23">
        <v>2970</v>
      </c>
      <c r="BH64" s="23"/>
      <c r="BI64" s="23"/>
      <c r="BJ64" s="23"/>
      <c r="BK64" s="23"/>
      <c r="BL64" s="23"/>
      <c r="BM64" s="23"/>
      <c r="BN64" s="23"/>
      <c r="BO64" s="23">
        <v>19800</v>
      </c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2">
        <f t="shared" si="1"/>
        <v>167310</v>
      </c>
      <c r="CW64" s="22"/>
      <c r="CX64" s="22"/>
      <c r="CY64" s="22"/>
      <c r="CZ64" s="22"/>
      <c r="DA64" s="22"/>
      <c r="DB64" s="22"/>
      <c r="DC64" s="22"/>
      <c r="DD64" s="22"/>
      <c r="DE64" s="24"/>
    </row>
    <row r="65" spans="1:109" s="14" customFormat="1" ht="13.8">
      <c r="A65" s="38" t="s">
        <v>76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18" t="s">
        <v>74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9"/>
      <c r="AE65" s="19"/>
      <c r="AF65" s="19"/>
      <c r="AG65" s="20">
        <v>4</v>
      </c>
      <c r="AH65" s="20"/>
      <c r="AI65" s="20"/>
      <c r="AJ65" s="20"/>
      <c r="AK65" s="21">
        <v>8972</v>
      </c>
      <c r="AL65" s="21"/>
      <c r="AM65" s="21"/>
      <c r="AN65" s="21"/>
      <c r="AO65" s="21"/>
      <c r="AP65" s="21"/>
      <c r="AQ65" s="22">
        <f t="shared" si="0"/>
        <v>430656</v>
      </c>
      <c r="AR65" s="22"/>
      <c r="AS65" s="22"/>
      <c r="AT65" s="22"/>
      <c r="AU65" s="22"/>
      <c r="AV65" s="22"/>
      <c r="AW65" s="22"/>
      <c r="AX65" s="22"/>
      <c r="AY65" s="23"/>
      <c r="AZ65" s="23"/>
      <c r="BA65" s="23"/>
      <c r="BB65" s="23"/>
      <c r="BC65" s="23"/>
      <c r="BD65" s="23"/>
      <c r="BE65" s="23"/>
      <c r="BF65" s="23"/>
      <c r="BG65" s="23">
        <v>8848</v>
      </c>
      <c r="BH65" s="23"/>
      <c r="BI65" s="23"/>
      <c r="BJ65" s="23"/>
      <c r="BK65" s="23"/>
      <c r="BL65" s="23"/>
      <c r="BM65" s="23"/>
      <c r="BN65" s="23"/>
      <c r="BO65" s="23">
        <v>59000</v>
      </c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2">
        <f t="shared" si="1"/>
        <v>498504</v>
      </c>
      <c r="CW65" s="22"/>
      <c r="CX65" s="22"/>
      <c r="CY65" s="22"/>
      <c r="CZ65" s="22"/>
      <c r="DA65" s="22"/>
      <c r="DB65" s="22"/>
      <c r="DC65" s="22"/>
      <c r="DD65" s="22"/>
      <c r="DE65" s="24"/>
    </row>
    <row r="66" spans="1:109" s="14" customFormat="1" ht="13.8">
      <c r="A66" s="38" t="s">
        <v>49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18" t="s">
        <v>77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9"/>
      <c r="AE66" s="19"/>
      <c r="AF66" s="19"/>
      <c r="AG66" s="20">
        <v>1</v>
      </c>
      <c r="AH66" s="20"/>
      <c r="AI66" s="20"/>
      <c r="AJ66" s="20"/>
      <c r="AK66" s="21">
        <v>4502</v>
      </c>
      <c r="AL66" s="21"/>
      <c r="AM66" s="21"/>
      <c r="AN66" s="21"/>
      <c r="AO66" s="21"/>
      <c r="AP66" s="21"/>
      <c r="AQ66" s="22">
        <f t="shared" si="0"/>
        <v>54024</v>
      </c>
      <c r="AR66" s="22"/>
      <c r="AS66" s="22"/>
      <c r="AT66" s="22"/>
      <c r="AU66" s="22"/>
      <c r="AV66" s="22"/>
      <c r="AW66" s="22"/>
      <c r="AX66" s="22"/>
      <c r="AY66" s="23"/>
      <c r="AZ66" s="23"/>
      <c r="BA66" s="23"/>
      <c r="BB66" s="23"/>
      <c r="BC66" s="23"/>
      <c r="BD66" s="23"/>
      <c r="BE66" s="23"/>
      <c r="BF66" s="23"/>
      <c r="BG66" s="23">
        <v>1110</v>
      </c>
      <c r="BH66" s="23"/>
      <c r="BI66" s="23"/>
      <c r="BJ66" s="23"/>
      <c r="BK66" s="23"/>
      <c r="BL66" s="23"/>
      <c r="BM66" s="23"/>
      <c r="BN66" s="23"/>
      <c r="BO66" s="23">
        <v>7400</v>
      </c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2">
        <f t="shared" si="1"/>
        <v>62534</v>
      </c>
      <c r="CW66" s="22"/>
      <c r="CX66" s="22"/>
      <c r="CY66" s="22"/>
      <c r="CZ66" s="22"/>
      <c r="DA66" s="22"/>
      <c r="DB66" s="22"/>
      <c r="DC66" s="22"/>
      <c r="DD66" s="22"/>
      <c r="DE66" s="24"/>
    </row>
    <row r="67" spans="1:109" s="14" customFormat="1" ht="13.8">
      <c r="A67" s="38" t="s">
        <v>78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18" t="s">
        <v>77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9"/>
      <c r="AE67" s="19"/>
      <c r="AF67" s="19"/>
      <c r="AG67" s="20">
        <v>1</v>
      </c>
      <c r="AH67" s="20"/>
      <c r="AI67" s="20"/>
      <c r="AJ67" s="20"/>
      <c r="AK67" s="21">
        <v>4502</v>
      </c>
      <c r="AL67" s="21"/>
      <c r="AM67" s="21"/>
      <c r="AN67" s="21"/>
      <c r="AO67" s="21"/>
      <c r="AP67" s="21"/>
      <c r="AQ67" s="22">
        <f t="shared" si="0"/>
        <v>54024</v>
      </c>
      <c r="AR67" s="22"/>
      <c r="AS67" s="22"/>
      <c r="AT67" s="22"/>
      <c r="AU67" s="22"/>
      <c r="AV67" s="22"/>
      <c r="AW67" s="22"/>
      <c r="AX67" s="22"/>
      <c r="AY67" s="23"/>
      <c r="AZ67" s="23"/>
      <c r="BA67" s="23"/>
      <c r="BB67" s="23"/>
      <c r="BC67" s="23"/>
      <c r="BD67" s="23"/>
      <c r="BE67" s="23"/>
      <c r="BF67" s="23"/>
      <c r="BG67" s="23">
        <v>1110</v>
      </c>
      <c r="BH67" s="23"/>
      <c r="BI67" s="23"/>
      <c r="BJ67" s="23"/>
      <c r="BK67" s="23"/>
      <c r="BL67" s="23"/>
      <c r="BM67" s="23"/>
      <c r="BN67" s="23"/>
      <c r="BO67" s="23">
        <v>7400</v>
      </c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2">
        <f t="shared" si="1"/>
        <v>62534</v>
      </c>
      <c r="CW67" s="22"/>
      <c r="CX67" s="22"/>
      <c r="CY67" s="22"/>
      <c r="CZ67" s="22"/>
      <c r="DA67" s="22"/>
      <c r="DB67" s="22"/>
      <c r="DC67" s="22"/>
      <c r="DD67" s="22"/>
      <c r="DE67" s="24"/>
    </row>
    <row r="68" spans="1:109" s="14" customFormat="1" ht="13.8">
      <c r="A68" s="38" t="s">
        <v>79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18" t="s">
        <v>77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9"/>
      <c r="AE68" s="19"/>
      <c r="AF68" s="19"/>
      <c r="AG68" s="20">
        <v>1</v>
      </c>
      <c r="AH68" s="20"/>
      <c r="AI68" s="20"/>
      <c r="AJ68" s="20"/>
      <c r="AK68" s="21">
        <v>3468</v>
      </c>
      <c r="AL68" s="21"/>
      <c r="AM68" s="21"/>
      <c r="AN68" s="21"/>
      <c r="AO68" s="21"/>
      <c r="AP68" s="21"/>
      <c r="AQ68" s="22">
        <f t="shared" si="0"/>
        <v>41616</v>
      </c>
      <c r="AR68" s="22"/>
      <c r="AS68" s="22"/>
      <c r="AT68" s="22"/>
      <c r="AU68" s="22"/>
      <c r="AV68" s="22"/>
      <c r="AW68" s="22"/>
      <c r="AX68" s="22"/>
      <c r="AY68" s="23"/>
      <c r="AZ68" s="23"/>
      <c r="BA68" s="23"/>
      <c r="BB68" s="23"/>
      <c r="BC68" s="23"/>
      <c r="BD68" s="23"/>
      <c r="BE68" s="23"/>
      <c r="BF68" s="23"/>
      <c r="BG68" s="23">
        <v>855</v>
      </c>
      <c r="BH68" s="23"/>
      <c r="BI68" s="23"/>
      <c r="BJ68" s="23"/>
      <c r="BK68" s="23"/>
      <c r="BL68" s="23"/>
      <c r="BM68" s="23"/>
      <c r="BN68" s="23"/>
      <c r="BO68" s="23">
        <v>5700</v>
      </c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2">
        <f t="shared" si="1"/>
        <v>48171</v>
      </c>
      <c r="CW68" s="22"/>
      <c r="CX68" s="22"/>
      <c r="CY68" s="22"/>
      <c r="CZ68" s="22"/>
      <c r="DA68" s="22"/>
      <c r="DB68" s="22"/>
      <c r="DC68" s="22"/>
      <c r="DD68" s="22"/>
      <c r="DE68" s="24"/>
    </row>
    <row r="69" spans="1:109" s="14" customFormat="1" ht="13.8">
      <c r="A69" s="38" t="s">
        <v>80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18" t="s">
        <v>81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9"/>
      <c r="AE69" s="19"/>
      <c r="AF69" s="19"/>
      <c r="AG69" s="20">
        <v>1</v>
      </c>
      <c r="AH69" s="20"/>
      <c r="AI69" s="20"/>
      <c r="AJ69" s="20"/>
      <c r="AK69" s="21">
        <v>4502</v>
      </c>
      <c r="AL69" s="21"/>
      <c r="AM69" s="21"/>
      <c r="AN69" s="21"/>
      <c r="AO69" s="21"/>
      <c r="AP69" s="21"/>
      <c r="AQ69" s="22">
        <f t="shared" si="0"/>
        <v>54024</v>
      </c>
      <c r="AR69" s="22"/>
      <c r="AS69" s="22"/>
      <c r="AT69" s="22"/>
      <c r="AU69" s="22"/>
      <c r="AV69" s="22"/>
      <c r="AW69" s="22"/>
      <c r="AX69" s="22"/>
      <c r="AY69" s="23"/>
      <c r="AZ69" s="23"/>
      <c r="BA69" s="23"/>
      <c r="BB69" s="23"/>
      <c r="BC69" s="23"/>
      <c r="BD69" s="23"/>
      <c r="BE69" s="23"/>
      <c r="BF69" s="23"/>
      <c r="BG69" s="23">
        <v>1110</v>
      </c>
      <c r="BH69" s="23"/>
      <c r="BI69" s="23"/>
      <c r="BJ69" s="23"/>
      <c r="BK69" s="23"/>
      <c r="BL69" s="23"/>
      <c r="BM69" s="23"/>
      <c r="BN69" s="23"/>
      <c r="BO69" s="23">
        <v>7400</v>
      </c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2">
        <f t="shared" si="1"/>
        <v>62534</v>
      </c>
      <c r="CW69" s="22"/>
      <c r="CX69" s="22"/>
      <c r="CY69" s="22"/>
      <c r="CZ69" s="22"/>
      <c r="DA69" s="22"/>
      <c r="DB69" s="22"/>
      <c r="DC69" s="22"/>
      <c r="DD69" s="22"/>
      <c r="DE69" s="24"/>
    </row>
    <row r="70" spans="1:109" s="14" customFormat="1" ht="13.8">
      <c r="A70" s="38" t="s">
        <v>82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18" t="s">
        <v>81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9"/>
      <c r="AE70" s="19"/>
      <c r="AF70" s="19"/>
      <c r="AG70" s="20">
        <v>1</v>
      </c>
      <c r="AH70" s="20"/>
      <c r="AI70" s="20"/>
      <c r="AJ70" s="20"/>
      <c r="AK70" s="21">
        <v>4015</v>
      </c>
      <c r="AL70" s="21"/>
      <c r="AM70" s="21"/>
      <c r="AN70" s="21"/>
      <c r="AO70" s="21"/>
      <c r="AP70" s="21"/>
      <c r="AQ70" s="22">
        <f t="shared" si="0"/>
        <v>48180</v>
      </c>
      <c r="AR70" s="22"/>
      <c r="AS70" s="22"/>
      <c r="AT70" s="22"/>
      <c r="AU70" s="22"/>
      <c r="AV70" s="22"/>
      <c r="AW70" s="22"/>
      <c r="AX70" s="22"/>
      <c r="AY70" s="23"/>
      <c r="AZ70" s="23"/>
      <c r="BA70" s="23"/>
      <c r="BB70" s="23"/>
      <c r="BC70" s="23"/>
      <c r="BD70" s="23"/>
      <c r="BE70" s="23"/>
      <c r="BF70" s="23"/>
      <c r="BG70" s="23">
        <v>990</v>
      </c>
      <c r="BH70" s="23"/>
      <c r="BI70" s="23"/>
      <c r="BJ70" s="23"/>
      <c r="BK70" s="23"/>
      <c r="BL70" s="23"/>
      <c r="BM70" s="23"/>
      <c r="BN70" s="23"/>
      <c r="BO70" s="23">
        <v>6600</v>
      </c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2">
        <f t="shared" si="1"/>
        <v>55770</v>
      </c>
      <c r="CW70" s="22"/>
      <c r="CX70" s="22"/>
      <c r="CY70" s="22"/>
      <c r="CZ70" s="22"/>
      <c r="DA70" s="22"/>
      <c r="DB70" s="22"/>
      <c r="DC70" s="22"/>
      <c r="DD70" s="22"/>
      <c r="DE70" s="24"/>
    </row>
    <row r="71" spans="1:109" s="14" customFormat="1" ht="13.8">
      <c r="A71" s="38" t="s">
        <v>83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18" t="s">
        <v>84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9"/>
      <c r="AE71" s="19"/>
      <c r="AF71" s="19"/>
      <c r="AG71" s="20">
        <v>1</v>
      </c>
      <c r="AH71" s="20"/>
      <c r="AI71" s="20"/>
      <c r="AJ71" s="20"/>
      <c r="AK71" s="21">
        <v>7970</v>
      </c>
      <c r="AL71" s="21"/>
      <c r="AM71" s="21"/>
      <c r="AN71" s="21"/>
      <c r="AO71" s="21"/>
      <c r="AP71" s="21"/>
      <c r="AQ71" s="22">
        <f t="shared" si="0"/>
        <v>95640</v>
      </c>
      <c r="AR71" s="22"/>
      <c r="AS71" s="22"/>
      <c r="AT71" s="22"/>
      <c r="AU71" s="22"/>
      <c r="AV71" s="22"/>
      <c r="AW71" s="22"/>
      <c r="AX71" s="22"/>
      <c r="AY71" s="23"/>
      <c r="AZ71" s="23"/>
      <c r="BA71" s="23"/>
      <c r="BB71" s="23"/>
      <c r="BC71" s="23"/>
      <c r="BD71" s="23"/>
      <c r="BE71" s="23"/>
      <c r="BF71" s="23"/>
      <c r="BG71" s="23">
        <v>1965</v>
      </c>
      <c r="BH71" s="23"/>
      <c r="BI71" s="23"/>
      <c r="BJ71" s="23"/>
      <c r="BK71" s="23"/>
      <c r="BL71" s="23"/>
      <c r="BM71" s="23"/>
      <c r="BN71" s="23"/>
      <c r="BO71" s="23">
        <v>13100</v>
      </c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2">
        <f t="shared" si="1"/>
        <v>110705</v>
      </c>
      <c r="CW71" s="22"/>
      <c r="CX71" s="22"/>
      <c r="CY71" s="22"/>
      <c r="CZ71" s="22"/>
      <c r="DA71" s="22"/>
      <c r="DB71" s="22"/>
      <c r="DC71" s="22"/>
      <c r="DD71" s="22"/>
      <c r="DE71" s="24"/>
    </row>
    <row r="72" spans="1:109" s="14" customFormat="1" ht="13.8">
      <c r="A72" s="38" t="s">
        <v>85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18" t="s">
        <v>84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9"/>
      <c r="AE72" s="19"/>
      <c r="AF72" s="19"/>
      <c r="AG72" s="20">
        <v>1</v>
      </c>
      <c r="AH72" s="20"/>
      <c r="AI72" s="20"/>
      <c r="AJ72" s="20"/>
      <c r="AK72" s="21">
        <v>6874</v>
      </c>
      <c r="AL72" s="21"/>
      <c r="AM72" s="21"/>
      <c r="AN72" s="21"/>
      <c r="AO72" s="21"/>
      <c r="AP72" s="21"/>
      <c r="AQ72" s="22">
        <f t="shared" si="0"/>
        <v>82488</v>
      </c>
      <c r="AR72" s="22"/>
      <c r="AS72" s="22"/>
      <c r="AT72" s="22"/>
      <c r="AU72" s="22"/>
      <c r="AV72" s="22"/>
      <c r="AW72" s="22"/>
      <c r="AX72" s="22"/>
      <c r="AY72" s="23"/>
      <c r="AZ72" s="23"/>
      <c r="BA72" s="23"/>
      <c r="BB72" s="23"/>
      <c r="BC72" s="23"/>
      <c r="BD72" s="23"/>
      <c r="BE72" s="23"/>
      <c r="BF72" s="23"/>
      <c r="BG72" s="23">
        <v>1695</v>
      </c>
      <c r="BH72" s="23"/>
      <c r="BI72" s="23"/>
      <c r="BJ72" s="23"/>
      <c r="BK72" s="23"/>
      <c r="BL72" s="23"/>
      <c r="BM72" s="23"/>
      <c r="BN72" s="23"/>
      <c r="BO72" s="23">
        <v>11300</v>
      </c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2">
        <f t="shared" si="1"/>
        <v>95483</v>
      </c>
      <c r="CW72" s="22"/>
      <c r="CX72" s="22"/>
      <c r="CY72" s="22"/>
      <c r="CZ72" s="22"/>
      <c r="DA72" s="22"/>
      <c r="DB72" s="22"/>
      <c r="DC72" s="22"/>
      <c r="DD72" s="22"/>
      <c r="DE72" s="24"/>
    </row>
    <row r="73" spans="1:109" s="14" customFormat="1" ht="13.8">
      <c r="A73" s="38" t="s">
        <v>86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18" t="s">
        <v>87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9"/>
      <c r="AE73" s="19"/>
      <c r="AF73" s="19"/>
      <c r="AG73" s="20">
        <v>11</v>
      </c>
      <c r="AH73" s="20"/>
      <c r="AI73" s="20"/>
      <c r="AJ73" s="20"/>
      <c r="AK73" s="21">
        <v>5110</v>
      </c>
      <c r="AL73" s="21"/>
      <c r="AM73" s="21"/>
      <c r="AN73" s="21"/>
      <c r="AO73" s="21"/>
      <c r="AP73" s="21"/>
      <c r="AQ73" s="22">
        <f t="shared" si="0"/>
        <v>674520</v>
      </c>
      <c r="AR73" s="22"/>
      <c r="AS73" s="22"/>
      <c r="AT73" s="22"/>
      <c r="AU73" s="22"/>
      <c r="AV73" s="22"/>
      <c r="AW73" s="22"/>
      <c r="AX73" s="22"/>
      <c r="AY73" s="23"/>
      <c r="AZ73" s="23"/>
      <c r="BA73" s="23"/>
      <c r="BB73" s="23"/>
      <c r="BC73" s="23"/>
      <c r="BD73" s="23"/>
      <c r="BE73" s="23"/>
      <c r="BF73" s="23"/>
      <c r="BG73" s="23">
        <v>13860</v>
      </c>
      <c r="BH73" s="23"/>
      <c r="BI73" s="23"/>
      <c r="BJ73" s="23"/>
      <c r="BK73" s="23"/>
      <c r="BL73" s="23"/>
      <c r="BM73" s="23"/>
      <c r="BN73" s="23"/>
      <c r="BO73" s="23">
        <v>92400</v>
      </c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2">
        <f t="shared" si="1"/>
        <v>780780</v>
      </c>
      <c r="CW73" s="22"/>
      <c r="CX73" s="22"/>
      <c r="CY73" s="22"/>
      <c r="CZ73" s="22"/>
      <c r="DA73" s="22"/>
      <c r="DB73" s="22"/>
      <c r="DC73" s="22"/>
      <c r="DD73" s="22"/>
      <c r="DE73" s="24"/>
    </row>
    <row r="74" spans="1:109" s="14" customFormat="1" ht="13.8">
      <c r="A74" s="38" t="s">
        <v>76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18" t="s">
        <v>87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9"/>
      <c r="AE74" s="19"/>
      <c r="AF74" s="19"/>
      <c r="AG74" s="20">
        <v>2</v>
      </c>
      <c r="AH74" s="20"/>
      <c r="AI74" s="20"/>
      <c r="AJ74" s="20"/>
      <c r="AK74" s="21">
        <v>6266</v>
      </c>
      <c r="AL74" s="21"/>
      <c r="AM74" s="21"/>
      <c r="AN74" s="21"/>
      <c r="AO74" s="21"/>
      <c r="AP74" s="21"/>
      <c r="AQ74" s="22">
        <f t="shared" si="0"/>
        <v>150384</v>
      </c>
      <c r="AR74" s="22"/>
      <c r="AS74" s="22"/>
      <c r="AT74" s="22"/>
      <c r="AU74" s="22"/>
      <c r="AV74" s="22"/>
      <c r="AW74" s="22"/>
      <c r="AX74" s="22"/>
      <c r="AY74" s="23"/>
      <c r="AZ74" s="23"/>
      <c r="BA74" s="23"/>
      <c r="BB74" s="23"/>
      <c r="BC74" s="23"/>
      <c r="BD74" s="23"/>
      <c r="BE74" s="23"/>
      <c r="BF74" s="23"/>
      <c r="BG74" s="23">
        <v>3090</v>
      </c>
      <c r="BH74" s="23"/>
      <c r="BI74" s="23"/>
      <c r="BJ74" s="23"/>
      <c r="BK74" s="23"/>
      <c r="BL74" s="23"/>
      <c r="BM74" s="23"/>
      <c r="BN74" s="23"/>
      <c r="BO74" s="23">
        <v>20600</v>
      </c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2">
        <f t="shared" si="1"/>
        <v>174074</v>
      </c>
      <c r="CW74" s="22"/>
      <c r="CX74" s="22"/>
      <c r="CY74" s="22"/>
      <c r="CZ74" s="22"/>
      <c r="DA74" s="22"/>
      <c r="DB74" s="22"/>
      <c r="DC74" s="22"/>
      <c r="DD74" s="22"/>
      <c r="DE74" s="24"/>
    </row>
    <row r="75" spans="1:109" s="14" customFormat="1" ht="13.8">
      <c r="A75" s="38" t="s">
        <v>58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18" t="s">
        <v>88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9"/>
      <c r="AE75" s="19"/>
      <c r="AF75" s="19"/>
      <c r="AG75" s="20">
        <v>1</v>
      </c>
      <c r="AH75" s="20"/>
      <c r="AI75" s="20"/>
      <c r="AJ75" s="20"/>
      <c r="AK75" s="21">
        <v>3346</v>
      </c>
      <c r="AL75" s="21"/>
      <c r="AM75" s="21"/>
      <c r="AN75" s="21"/>
      <c r="AO75" s="21"/>
      <c r="AP75" s="21"/>
      <c r="AQ75" s="22">
        <f t="shared" si="0"/>
        <v>40152</v>
      </c>
      <c r="AR75" s="22"/>
      <c r="AS75" s="22"/>
      <c r="AT75" s="22"/>
      <c r="AU75" s="22"/>
      <c r="AV75" s="22"/>
      <c r="AW75" s="22"/>
      <c r="AX75" s="22"/>
      <c r="AY75" s="23"/>
      <c r="AZ75" s="23"/>
      <c r="BA75" s="23"/>
      <c r="BB75" s="23"/>
      <c r="BC75" s="23"/>
      <c r="BD75" s="23"/>
      <c r="BE75" s="23"/>
      <c r="BF75" s="23"/>
      <c r="BG75" s="23">
        <v>825</v>
      </c>
      <c r="BH75" s="23"/>
      <c r="BI75" s="23"/>
      <c r="BJ75" s="23"/>
      <c r="BK75" s="23"/>
      <c r="BL75" s="23"/>
      <c r="BM75" s="23"/>
      <c r="BN75" s="23"/>
      <c r="BO75" s="23">
        <v>5500</v>
      </c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2">
        <f t="shared" si="1"/>
        <v>46477</v>
      </c>
      <c r="CW75" s="22"/>
      <c r="CX75" s="22"/>
      <c r="CY75" s="22"/>
      <c r="CZ75" s="22"/>
      <c r="DA75" s="22"/>
      <c r="DB75" s="22"/>
      <c r="DC75" s="22"/>
      <c r="DD75" s="22"/>
      <c r="DE75" s="24"/>
    </row>
    <row r="76" spans="1:109" s="14" customFormat="1" ht="13.8">
      <c r="A76" s="38" t="s">
        <v>89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18" t="s">
        <v>88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9"/>
      <c r="AE76" s="19"/>
      <c r="AF76" s="19"/>
      <c r="AG76" s="20">
        <v>1</v>
      </c>
      <c r="AH76" s="20"/>
      <c r="AI76" s="20"/>
      <c r="AJ76" s="20"/>
      <c r="AK76" s="21">
        <v>5354</v>
      </c>
      <c r="AL76" s="21"/>
      <c r="AM76" s="21"/>
      <c r="AN76" s="21"/>
      <c r="AO76" s="21"/>
      <c r="AP76" s="21"/>
      <c r="AQ76" s="22">
        <f t="shared" si="0"/>
        <v>64248</v>
      </c>
      <c r="AR76" s="22"/>
      <c r="AS76" s="22"/>
      <c r="AT76" s="22"/>
      <c r="AU76" s="22"/>
      <c r="AV76" s="22"/>
      <c r="AW76" s="22"/>
      <c r="AX76" s="22"/>
      <c r="AY76" s="23"/>
      <c r="AZ76" s="23"/>
      <c r="BA76" s="23"/>
      <c r="BB76" s="23"/>
      <c r="BC76" s="23"/>
      <c r="BD76" s="23"/>
      <c r="BE76" s="23"/>
      <c r="BF76" s="23"/>
      <c r="BG76" s="23">
        <v>1320</v>
      </c>
      <c r="BH76" s="23"/>
      <c r="BI76" s="23"/>
      <c r="BJ76" s="23"/>
      <c r="BK76" s="23"/>
      <c r="BL76" s="23"/>
      <c r="BM76" s="23"/>
      <c r="BN76" s="23"/>
      <c r="BO76" s="23">
        <v>8800</v>
      </c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2">
        <f t="shared" si="1"/>
        <v>74368</v>
      </c>
      <c r="CW76" s="22"/>
      <c r="CX76" s="22"/>
      <c r="CY76" s="22"/>
      <c r="CZ76" s="22"/>
      <c r="DA76" s="22"/>
      <c r="DB76" s="22"/>
      <c r="DC76" s="22"/>
      <c r="DD76" s="22"/>
      <c r="DE76" s="24"/>
    </row>
    <row r="77" spans="1:109" s="14" customFormat="1" ht="13.8">
      <c r="A77" s="38" t="s">
        <v>60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18" t="s">
        <v>87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9"/>
      <c r="AE77" s="19"/>
      <c r="AF77" s="19"/>
      <c r="AG77" s="20">
        <v>5</v>
      </c>
      <c r="AH77" s="20"/>
      <c r="AI77" s="20"/>
      <c r="AJ77" s="20"/>
      <c r="AK77" s="21">
        <v>5110</v>
      </c>
      <c r="AL77" s="21"/>
      <c r="AM77" s="21"/>
      <c r="AN77" s="21"/>
      <c r="AO77" s="21"/>
      <c r="AP77" s="21"/>
      <c r="AQ77" s="22">
        <f t="shared" si="0"/>
        <v>306600</v>
      </c>
      <c r="AR77" s="22"/>
      <c r="AS77" s="22"/>
      <c r="AT77" s="22"/>
      <c r="AU77" s="22"/>
      <c r="AV77" s="22"/>
      <c r="AW77" s="22"/>
      <c r="AX77" s="22"/>
      <c r="AY77" s="23"/>
      <c r="AZ77" s="23"/>
      <c r="BA77" s="23"/>
      <c r="BB77" s="23"/>
      <c r="BC77" s="23"/>
      <c r="BD77" s="23"/>
      <c r="BE77" s="23"/>
      <c r="BF77" s="23"/>
      <c r="BG77" s="23">
        <v>6300</v>
      </c>
      <c r="BH77" s="23"/>
      <c r="BI77" s="23"/>
      <c r="BJ77" s="23"/>
      <c r="BK77" s="23"/>
      <c r="BL77" s="23"/>
      <c r="BM77" s="23"/>
      <c r="BN77" s="23"/>
      <c r="BO77" s="23">
        <v>42000</v>
      </c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2">
        <f t="shared" si="1"/>
        <v>354900</v>
      </c>
      <c r="CW77" s="22"/>
      <c r="CX77" s="22"/>
      <c r="CY77" s="22"/>
      <c r="CZ77" s="22"/>
      <c r="DA77" s="22"/>
      <c r="DB77" s="22"/>
      <c r="DC77" s="22"/>
      <c r="DD77" s="22"/>
      <c r="DE77" s="24"/>
    </row>
    <row r="78" spans="1:109" s="14" customFormat="1" ht="13.8">
      <c r="A78" s="38" t="s">
        <v>58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18" t="s">
        <v>87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9"/>
      <c r="AE78" s="19"/>
      <c r="AF78" s="19"/>
      <c r="AG78" s="20">
        <v>1</v>
      </c>
      <c r="AH78" s="20"/>
      <c r="AI78" s="20"/>
      <c r="AJ78" s="20"/>
      <c r="AK78" s="21">
        <v>1520</v>
      </c>
      <c r="AL78" s="21"/>
      <c r="AM78" s="21"/>
      <c r="AN78" s="21"/>
      <c r="AO78" s="21"/>
      <c r="AP78" s="21"/>
      <c r="AQ78" s="22">
        <f t="shared" si="0"/>
        <v>18240</v>
      </c>
      <c r="AR78" s="22"/>
      <c r="AS78" s="22"/>
      <c r="AT78" s="22"/>
      <c r="AU78" s="22"/>
      <c r="AV78" s="22"/>
      <c r="AW78" s="22"/>
      <c r="AX78" s="22"/>
      <c r="AY78" s="23"/>
      <c r="AZ78" s="23"/>
      <c r="BA78" s="23"/>
      <c r="BB78" s="23"/>
      <c r="BC78" s="23"/>
      <c r="BD78" s="23"/>
      <c r="BE78" s="23"/>
      <c r="BF78" s="23"/>
      <c r="BG78" s="23">
        <v>375</v>
      </c>
      <c r="BH78" s="23"/>
      <c r="BI78" s="23"/>
      <c r="BJ78" s="23"/>
      <c r="BK78" s="23"/>
      <c r="BL78" s="23"/>
      <c r="BM78" s="23"/>
      <c r="BN78" s="23"/>
      <c r="BO78" s="23">
        <v>2500</v>
      </c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2">
        <f t="shared" si="1"/>
        <v>21115</v>
      </c>
      <c r="CW78" s="22"/>
      <c r="CX78" s="22"/>
      <c r="CY78" s="22"/>
      <c r="CZ78" s="22"/>
      <c r="DA78" s="22"/>
      <c r="DB78" s="22"/>
      <c r="DC78" s="22"/>
      <c r="DD78" s="22"/>
      <c r="DE78" s="24"/>
    </row>
    <row r="79" spans="1:109" s="14" customFormat="1" ht="13.8">
      <c r="A79" s="38" t="s">
        <v>90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18" t="s">
        <v>91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9"/>
      <c r="AE79" s="19"/>
      <c r="AF79" s="19"/>
      <c r="AG79" s="20">
        <v>2</v>
      </c>
      <c r="AH79" s="20"/>
      <c r="AI79" s="20"/>
      <c r="AJ79" s="20"/>
      <c r="AK79" s="21">
        <v>8243</v>
      </c>
      <c r="AL79" s="21"/>
      <c r="AM79" s="21"/>
      <c r="AN79" s="21"/>
      <c r="AO79" s="21"/>
      <c r="AP79" s="21"/>
      <c r="AQ79" s="22">
        <f t="shared" si="0"/>
        <v>197832</v>
      </c>
      <c r="AR79" s="22"/>
      <c r="AS79" s="22"/>
      <c r="AT79" s="22"/>
      <c r="AU79" s="22"/>
      <c r="AV79" s="22"/>
      <c r="AW79" s="22"/>
      <c r="AX79" s="22"/>
      <c r="AY79" s="23"/>
      <c r="AZ79" s="23"/>
      <c r="BA79" s="23"/>
      <c r="BB79" s="23"/>
      <c r="BC79" s="23"/>
      <c r="BD79" s="23"/>
      <c r="BE79" s="23"/>
      <c r="BF79" s="23"/>
      <c r="BG79" s="23">
        <v>4064</v>
      </c>
      <c r="BH79" s="23"/>
      <c r="BI79" s="23"/>
      <c r="BJ79" s="23"/>
      <c r="BK79" s="23"/>
      <c r="BL79" s="23"/>
      <c r="BM79" s="23"/>
      <c r="BN79" s="23"/>
      <c r="BO79" s="23">
        <v>27100</v>
      </c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2">
        <f t="shared" si="1"/>
        <v>228996</v>
      </c>
      <c r="CW79" s="22"/>
      <c r="CX79" s="22"/>
      <c r="CY79" s="22"/>
      <c r="CZ79" s="22"/>
      <c r="DA79" s="22"/>
      <c r="DB79" s="22"/>
      <c r="DC79" s="22"/>
      <c r="DD79" s="22"/>
      <c r="DE79" s="24"/>
    </row>
    <row r="80" spans="1:109" s="14" customFormat="1" ht="13.8">
      <c r="A80" s="38" t="s">
        <v>92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18" t="s">
        <v>91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9"/>
      <c r="AE80" s="19"/>
      <c r="AF80" s="19"/>
      <c r="AG80" s="20">
        <v>4</v>
      </c>
      <c r="AH80" s="20"/>
      <c r="AI80" s="20"/>
      <c r="AJ80" s="20"/>
      <c r="AK80" s="21">
        <v>8243</v>
      </c>
      <c r="AL80" s="21"/>
      <c r="AM80" s="21"/>
      <c r="AN80" s="21"/>
      <c r="AO80" s="21"/>
      <c r="AP80" s="21"/>
      <c r="AQ80" s="22">
        <f t="shared" ref="AQ80:AQ108" si="2">AG80*AK80*12</f>
        <v>395664</v>
      </c>
      <c r="AR80" s="22"/>
      <c r="AS80" s="22"/>
      <c r="AT80" s="22"/>
      <c r="AU80" s="22"/>
      <c r="AV80" s="22"/>
      <c r="AW80" s="22"/>
      <c r="AX80" s="22"/>
      <c r="AY80" s="23"/>
      <c r="AZ80" s="23"/>
      <c r="BA80" s="23"/>
      <c r="BB80" s="23"/>
      <c r="BC80" s="23"/>
      <c r="BD80" s="23"/>
      <c r="BE80" s="23"/>
      <c r="BF80" s="23"/>
      <c r="BG80" s="23">
        <v>8128</v>
      </c>
      <c r="BH80" s="23"/>
      <c r="BI80" s="23"/>
      <c r="BJ80" s="23"/>
      <c r="BK80" s="23"/>
      <c r="BL80" s="23"/>
      <c r="BM80" s="23"/>
      <c r="BN80" s="23"/>
      <c r="BO80" s="23">
        <v>54200</v>
      </c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2">
        <f t="shared" ref="CV80:CV108" si="3">SUM(AQ80:CU80)</f>
        <v>457992</v>
      </c>
      <c r="CW80" s="22"/>
      <c r="CX80" s="22"/>
      <c r="CY80" s="22"/>
      <c r="CZ80" s="22"/>
      <c r="DA80" s="22"/>
      <c r="DB80" s="22"/>
      <c r="DC80" s="22"/>
      <c r="DD80" s="22"/>
      <c r="DE80" s="24"/>
    </row>
    <row r="81" spans="1:109" s="14" customFormat="1" ht="13.8">
      <c r="A81" s="38" t="s">
        <v>93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18" t="s">
        <v>91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9"/>
      <c r="AE81" s="19"/>
      <c r="AF81" s="19"/>
      <c r="AG81" s="20">
        <v>1</v>
      </c>
      <c r="AH81" s="20"/>
      <c r="AI81" s="20"/>
      <c r="AJ81" s="20"/>
      <c r="AK81" s="21">
        <v>5720</v>
      </c>
      <c r="AL81" s="21"/>
      <c r="AM81" s="21"/>
      <c r="AN81" s="21"/>
      <c r="AO81" s="21"/>
      <c r="AP81" s="21"/>
      <c r="AQ81" s="22">
        <f t="shared" si="2"/>
        <v>68640</v>
      </c>
      <c r="AR81" s="22"/>
      <c r="AS81" s="22"/>
      <c r="AT81" s="22"/>
      <c r="AU81" s="22"/>
      <c r="AV81" s="22"/>
      <c r="AW81" s="22"/>
      <c r="AX81" s="22"/>
      <c r="AY81" s="23"/>
      <c r="AZ81" s="23"/>
      <c r="BA81" s="23"/>
      <c r="BB81" s="23"/>
      <c r="BC81" s="23"/>
      <c r="BD81" s="23"/>
      <c r="BE81" s="23"/>
      <c r="BF81" s="23"/>
      <c r="BG81" s="23">
        <v>1410</v>
      </c>
      <c r="BH81" s="23"/>
      <c r="BI81" s="23"/>
      <c r="BJ81" s="23"/>
      <c r="BK81" s="23"/>
      <c r="BL81" s="23"/>
      <c r="BM81" s="23"/>
      <c r="BN81" s="23"/>
      <c r="BO81" s="23">
        <v>9400</v>
      </c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2">
        <f t="shared" si="3"/>
        <v>79450</v>
      </c>
      <c r="CW81" s="22"/>
      <c r="CX81" s="22"/>
      <c r="CY81" s="22"/>
      <c r="CZ81" s="22"/>
      <c r="DA81" s="22"/>
      <c r="DB81" s="22"/>
      <c r="DC81" s="22"/>
      <c r="DD81" s="22"/>
      <c r="DE81" s="24"/>
    </row>
    <row r="82" spans="1:109" s="14" customFormat="1" ht="13.8">
      <c r="A82" s="38" t="s">
        <v>94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18" t="s">
        <v>91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9"/>
      <c r="AE82" s="19"/>
      <c r="AF82" s="19"/>
      <c r="AG82" s="20">
        <v>1</v>
      </c>
      <c r="AH82" s="20"/>
      <c r="AI82" s="20"/>
      <c r="AJ82" s="20"/>
      <c r="AK82" s="21">
        <v>6814</v>
      </c>
      <c r="AL82" s="21"/>
      <c r="AM82" s="21"/>
      <c r="AN82" s="21"/>
      <c r="AO82" s="21"/>
      <c r="AP82" s="21"/>
      <c r="AQ82" s="22">
        <f t="shared" si="2"/>
        <v>81768</v>
      </c>
      <c r="AR82" s="22"/>
      <c r="AS82" s="22"/>
      <c r="AT82" s="22"/>
      <c r="AU82" s="22"/>
      <c r="AV82" s="22"/>
      <c r="AW82" s="22"/>
      <c r="AX82" s="22"/>
      <c r="AY82" s="23"/>
      <c r="AZ82" s="23"/>
      <c r="BA82" s="23"/>
      <c r="BB82" s="23"/>
      <c r="BC82" s="23"/>
      <c r="BD82" s="23"/>
      <c r="BE82" s="23"/>
      <c r="BF82" s="23"/>
      <c r="BG82" s="23">
        <v>1680</v>
      </c>
      <c r="BH82" s="23"/>
      <c r="BI82" s="23"/>
      <c r="BJ82" s="23"/>
      <c r="BK82" s="23"/>
      <c r="BL82" s="23"/>
      <c r="BM82" s="23"/>
      <c r="BN82" s="23"/>
      <c r="BO82" s="23">
        <v>11200</v>
      </c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2">
        <f t="shared" si="3"/>
        <v>94648</v>
      </c>
      <c r="CW82" s="22"/>
      <c r="CX82" s="22"/>
      <c r="CY82" s="22"/>
      <c r="CZ82" s="22"/>
      <c r="DA82" s="22"/>
      <c r="DB82" s="22"/>
      <c r="DC82" s="22"/>
      <c r="DD82" s="22"/>
      <c r="DE82" s="24"/>
    </row>
    <row r="83" spans="1:109" s="14" customFormat="1" ht="13.8">
      <c r="A83" s="38" t="s">
        <v>95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18" t="s">
        <v>96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9"/>
      <c r="AE83" s="19"/>
      <c r="AF83" s="19"/>
      <c r="AG83" s="20">
        <v>1</v>
      </c>
      <c r="AH83" s="20"/>
      <c r="AI83" s="20"/>
      <c r="AJ83" s="20"/>
      <c r="AK83" s="21">
        <v>6175</v>
      </c>
      <c r="AL83" s="21"/>
      <c r="AM83" s="21"/>
      <c r="AN83" s="21"/>
      <c r="AO83" s="21"/>
      <c r="AP83" s="21"/>
      <c r="AQ83" s="22">
        <f t="shared" si="2"/>
        <v>74100</v>
      </c>
      <c r="AR83" s="22"/>
      <c r="AS83" s="22"/>
      <c r="AT83" s="22"/>
      <c r="AU83" s="22"/>
      <c r="AV83" s="22"/>
      <c r="AW83" s="22"/>
      <c r="AX83" s="22"/>
      <c r="AY83" s="23"/>
      <c r="AZ83" s="23"/>
      <c r="BA83" s="23"/>
      <c r="BB83" s="23"/>
      <c r="BC83" s="23"/>
      <c r="BD83" s="23"/>
      <c r="BE83" s="23"/>
      <c r="BF83" s="23"/>
      <c r="BG83" s="23">
        <v>1522</v>
      </c>
      <c r="BH83" s="23"/>
      <c r="BI83" s="23"/>
      <c r="BJ83" s="23"/>
      <c r="BK83" s="23"/>
      <c r="BL83" s="23"/>
      <c r="BM83" s="23"/>
      <c r="BN83" s="23"/>
      <c r="BO83" s="23">
        <v>10150</v>
      </c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2">
        <f t="shared" si="3"/>
        <v>85772</v>
      </c>
      <c r="CW83" s="22"/>
      <c r="CX83" s="22"/>
      <c r="CY83" s="22"/>
      <c r="CZ83" s="22"/>
      <c r="DA83" s="22"/>
      <c r="DB83" s="22"/>
      <c r="DC83" s="22"/>
      <c r="DD83" s="22"/>
      <c r="DE83" s="24"/>
    </row>
    <row r="84" spans="1:109" s="14" customFormat="1" ht="13.8">
      <c r="A84" s="38" t="s">
        <v>97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18" t="s">
        <v>96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9"/>
      <c r="AG84" s="20">
        <v>1</v>
      </c>
      <c r="AH84" s="20"/>
      <c r="AI84" s="20"/>
      <c r="AJ84" s="20"/>
      <c r="AK84" s="21">
        <v>5110</v>
      </c>
      <c r="AL84" s="21"/>
      <c r="AM84" s="21"/>
      <c r="AN84" s="21"/>
      <c r="AO84" s="21"/>
      <c r="AP84" s="21"/>
      <c r="AQ84" s="22">
        <f t="shared" si="2"/>
        <v>61320</v>
      </c>
      <c r="AR84" s="22"/>
      <c r="AS84" s="22"/>
      <c r="AT84" s="22"/>
      <c r="AU84" s="22"/>
      <c r="AV84" s="22"/>
      <c r="AW84" s="22"/>
      <c r="AX84" s="22"/>
      <c r="AY84" s="23"/>
      <c r="AZ84" s="23"/>
      <c r="BA84" s="23"/>
      <c r="BB84" s="23"/>
      <c r="BC84" s="23"/>
      <c r="BD84" s="23"/>
      <c r="BE84" s="23"/>
      <c r="BF84" s="23"/>
      <c r="BG84" s="23">
        <v>1260</v>
      </c>
      <c r="BH84" s="23"/>
      <c r="BI84" s="23"/>
      <c r="BJ84" s="23"/>
      <c r="BK84" s="23"/>
      <c r="BL84" s="23"/>
      <c r="BM84" s="23"/>
      <c r="BN84" s="23"/>
      <c r="BO84" s="23">
        <v>8400</v>
      </c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2">
        <f t="shared" si="3"/>
        <v>70980</v>
      </c>
      <c r="CW84" s="22"/>
      <c r="CX84" s="22"/>
      <c r="CY84" s="22"/>
      <c r="CZ84" s="22"/>
      <c r="DA84" s="22"/>
      <c r="DB84" s="22"/>
      <c r="DC84" s="22"/>
      <c r="DD84" s="22"/>
      <c r="DE84" s="24"/>
    </row>
    <row r="85" spans="1:109" s="14" customFormat="1" ht="13.8">
      <c r="A85" s="38" t="s">
        <v>98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18" t="s">
        <v>96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9"/>
      <c r="AE85" s="19"/>
      <c r="AF85" s="19"/>
      <c r="AG85" s="20">
        <v>2</v>
      </c>
      <c r="AH85" s="20"/>
      <c r="AI85" s="20"/>
      <c r="AJ85" s="20"/>
      <c r="AK85" s="21">
        <v>6084</v>
      </c>
      <c r="AL85" s="21"/>
      <c r="AM85" s="21"/>
      <c r="AN85" s="21"/>
      <c r="AO85" s="21"/>
      <c r="AP85" s="21"/>
      <c r="AQ85" s="22">
        <f t="shared" si="2"/>
        <v>146016</v>
      </c>
      <c r="AR85" s="22"/>
      <c r="AS85" s="22"/>
      <c r="AT85" s="22"/>
      <c r="AU85" s="22"/>
      <c r="AV85" s="22"/>
      <c r="AW85" s="22"/>
      <c r="AX85" s="22"/>
      <c r="AY85" s="23"/>
      <c r="AZ85" s="23"/>
      <c r="BA85" s="23"/>
      <c r="BB85" s="23"/>
      <c r="BC85" s="23"/>
      <c r="BD85" s="23"/>
      <c r="BE85" s="23"/>
      <c r="BF85" s="23"/>
      <c r="BG85" s="23">
        <v>3000</v>
      </c>
      <c r="BH85" s="23"/>
      <c r="BI85" s="23"/>
      <c r="BJ85" s="23"/>
      <c r="BK85" s="23"/>
      <c r="BL85" s="23"/>
      <c r="BM85" s="23"/>
      <c r="BN85" s="23"/>
      <c r="BO85" s="23">
        <v>20000</v>
      </c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2">
        <f t="shared" si="3"/>
        <v>169016</v>
      </c>
      <c r="CW85" s="22"/>
      <c r="CX85" s="22"/>
      <c r="CY85" s="22"/>
      <c r="CZ85" s="22"/>
      <c r="DA85" s="22"/>
      <c r="DB85" s="22"/>
      <c r="DC85" s="22"/>
      <c r="DD85" s="22"/>
      <c r="DE85" s="24"/>
    </row>
    <row r="86" spans="1:109" s="14" customFormat="1" ht="13.8">
      <c r="A86" s="38" t="s">
        <v>99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18" t="s">
        <v>100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9"/>
      <c r="AE86" s="19"/>
      <c r="AF86" s="19"/>
      <c r="AG86" s="20">
        <v>1</v>
      </c>
      <c r="AH86" s="20"/>
      <c r="AI86" s="20"/>
      <c r="AJ86" s="20"/>
      <c r="AK86" s="21">
        <v>5720</v>
      </c>
      <c r="AL86" s="21"/>
      <c r="AM86" s="21"/>
      <c r="AN86" s="21"/>
      <c r="AO86" s="21"/>
      <c r="AP86" s="21"/>
      <c r="AQ86" s="22">
        <f t="shared" si="2"/>
        <v>68640</v>
      </c>
      <c r="AR86" s="22"/>
      <c r="AS86" s="22"/>
      <c r="AT86" s="22"/>
      <c r="AU86" s="22"/>
      <c r="AV86" s="22"/>
      <c r="AW86" s="22"/>
      <c r="AX86" s="22"/>
      <c r="AY86" s="23"/>
      <c r="AZ86" s="23"/>
      <c r="BA86" s="23"/>
      <c r="BB86" s="23"/>
      <c r="BC86" s="23"/>
      <c r="BD86" s="23"/>
      <c r="BE86" s="23"/>
      <c r="BF86" s="23"/>
      <c r="BG86" s="23">
        <v>1410</v>
      </c>
      <c r="BH86" s="23"/>
      <c r="BI86" s="23"/>
      <c r="BJ86" s="23"/>
      <c r="BK86" s="23"/>
      <c r="BL86" s="23"/>
      <c r="BM86" s="23"/>
      <c r="BN86" s="23"/>
      <c r="BO86" s="23">
        <v>9400</v>
      </c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2">
        <f t="shared" si="3"/>
        <v>79450</v>
      </c>
      <c r="CW86" s="22"/>
      <c r="CX86" s="22"/>
      <c r="CY86" s="22"/>
      <c r="CZ86" s="22"/>
      <c r="DA86" s="22"/>
      <c r="DB86" s="22"/>
      <c r="DC86" s="22"/>
      <c r="DD86" s="22"/>
      <c r="DE86" s="24"/>
    </row>
    <row r="87" spans="1:109" s="14" customFormat="1" ht="13.8">
      <c r="A87" s="38" t="s">
        <v>101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18" t="s">
        <v>100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9"/>
      <c r="AE87" s="19"/>
      <c r="AF87" s="19"/>
      <c r="AG87" s="20">
        <v>1</v>
      </c>
      <c r="AH87" s="20"/>
      <c r="AI87" s="20"/>
      <c r="AJ87" s="20"/>
      <c r="AK87" s="21">
        <v>3468</v>
      </c>
      <c r="AL87" s="21"/>
      <c r="AM87" s="21"/>
      <c r="AN87" s="21"/>
      <c r="AO87" s="21"/>
      <c r="AP87" s="21"/>
      <c r="AQ87" s="22">
        <f t="shared" si="2"/>
        <v>41616</v>
      </c>
      <c r="AR87" s="22"/>
      <c r="AS87" s="22"/>
      <c r="AT87" s="22"/>
      <c r="AU87" s="22"/>
      <c r="AV87" s="22"/>
      <c r="AW87" s="22"/>
      <c r="AX87" s="22"/>
      <c r="AY87" s="23"/>
      <c r="AZ87" s="23"/>
      <c r="BA87" s="23"/>
      <c r="BB87" s="23"/>
      <c r="BC87" s="23"/>
      <c r="BD87" s="23"/>
      <c r="BE87" s="23"/>
      <c r="BF87" s="23"/>
      <c r="BG87" s="23">
        <v>855</v>
      </c>
      <c r="BH87" s="23"/>
      <c r="BI87" s="23"/>
      <c r="BJ87" s="23"/>
      <c r="BK87" s="23"/>
      <c r="BL87" s="23"/>
      <c r="BM87" s="23"/>
      <c r="BN87" s="23"/>
      <c r="BO87" s="23">
        <v>5700</v>
      </c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2">
        <f t="shared" si="3"/>
        <v>48171</v>
      </c>
      <c r="CW87" s="22"/>
      <c r="CX87" s="22"/>
      <c r="CY87" s="22"/>
      <c r="CZ87" s="22"/>
      <c r="DA87" s="22"/>
      <c r="DB87" s="22"/>
      <c r="DC87" s="22"/>
      <c r="DD87" s="22"/>
      <c r="DE87" s="24"/>
    </row>
    <row r="88" spans="1:109" s="14" customFormat="1" ht="13.8">
      <c r="A88" s="38" t="s">
        <v>59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18" t="s">
        <v>102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9"/>
      <c r="AE88" s="19"/>
      <c r="AF88" s="19"/>
      <c r="AG88" s="20">
        <v>1</v>
      </c>
      <c r="AH88" s="20"/>
      <c r="AI88" s="20"/>
      <c r="AJ88" s="20"/>
      <c r="AK88" s="21">
        <v>4593</v>
      </c>
      <c r="AL88" s="21"/>
      <c r="AM88" s="21"/>
      <c r="AN88" s="21"/>
      <c r="AO88" s="21"/>
      <c r="AP88" s="21"/>
      <c r="AQ88" s="22">
        <f t="shared" si="2"/>
        <v>55116</v>
      </c>
      <c r="AR88" s="22"/>
      <c r="AS88" s="22"/>
      <c r="AT88" s="22"/>
      <c r="AU88" s="22"/>
      <c r="AV88" s="22"/>
      <c r="AW88" s="22"/>
      <c r="AX88" s="22"/>
      <c r="AY88" s="23"/>
      <c r="AZ88" s="23"/>
      <c r="BA88" s="23"/>
      <c r="BB88" s="23"/>
      <c r="BC88" s="23"/>
      <c r="BD88" s="23"/>
      <c r="BE88" s="23"/>
      <c r="BF88" s="23"/>
      <c r="BG88" s="23">
        <v>1132</v>
      </c>
      <c r="BH88" s="23"/>
      <c r="BI88" s="23"/>
      <c r="BJ88" s="23"/>
      <c r="BK88" s="23"/>
      <c r="BL88" s="23"/>
      <c r="BM88" s="23"/>
      <c r="BN88" s="23"/>
      <c r="BO88" s="23">
        <v>7550</v>
      </c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2">
        <f t="shared" si="3"/>
        <v>63798</v>
      </c>
      <c r="CW88" s="22"/>
      <c r="CX88" s="22"/>
      <c r="CY88" s="22"/>
      <c r="CZ88" s="22"/>
      <c r="DA88" s="22"/>
      <c r="DB88" s="22"/>
      <c r="DC88" s="22"/>
      <c r="DD88" s="22"/>
      <c r="DE88" s="24"/>
    </row>
    <row r="89" spans="1:109" s="14" customFormat="1" ht="13.8">
      <c r="A89" s="38" t="s">
        <v>103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18" t="s">
        <v>104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9"/>
      <c r="AE89" s="19"/>
      <c r="AF89" s="19"/>
      <c r="AG89" s="20">
        <v>1</v>
      </c>
      <c r="AH89" s="20"/>
      <c r="AI89" s="20"/>
      <c r="AJ89" s="20"/>
      <c r="AK89" s="21">
        <v>8365</v>
      </c>
      <c r="AL89" s="21"/>
      <c r="AM89" s="21"/>
      <c r="AN89" s="21"/>
      <c r="AO89" s="21"/>
      <c r="AP89" s="21"/>
      <c r="AQ89" s="22">
        <f t="shared" si="2"/>
        <v>100380</v>
      </c>
      <c r="AR89" s="22"/>
      <c r="AS89" s="22"/>
      <c r="AT89" s="22"/>
      <c r="AU89" s="22"/>
      <c r="AV89" s="22"/>
      <c r="AW89" s="22"/>
      <c r="AX89" s="22"/>
      <c r="AY89" s="23"/>
      <c r="AZ89" s="23"/>
      <c r="BA89" s="23"/>
      <c r="BB89" s="23"/>
      <c r="BC89" s="23"/>
      <c r="BD89" s="23"/>
      <c r="BE89" s="23"/>
      <c r="BF89" s="23"/>
      <c r="BG89" s="23">
        <v>2062</v>
      </c>
      <c r="BH89" s="23"/>
      <c r="BI89" s="23"/>
      <c r="BJ89" s="23"/>
      <c r="BK89" s="23"/>
      <c r="BL89" s="23"/>
      <c r="BM89" s="23"/>
      <c r="BN89" s="23"/>
      <c r="BO89" s="23">
        <v>13750</v>
      </c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2">
        <f t="shared" si="3"/>
        <v>116192</v>
      </c>
      <c r="CW89" s="22"/>
      <c r="CX89" s="22"/>
      <c r="CY89" s="22"/>
      <c r="CZ89" s="22"/>
      <c r="DA89" s="22"/>
      <c r="DB89" s="22"/>
      <c r="DC89" s="22"/>
      <c r="DD89" s="22"/>
      <c r="DE89" s="24"/>
    </row>
    <row r="90" spans="1:109" s="14" customFormat="1" ht="13.8">
      <c r="A90" s="38" t="s">
        <v>105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18" t="s">
        <v>104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9"/>
      <c r="AE90" s="19"/>
      <c r="AF90" s="19"/>
      <c r="AG90" s="20">
        <v>1</v>
      </c>
      <c r="AH90" s="20"/>
      <c r="AI90" s="20"/>
      <c r="AJ90" s="20"/>
      <c r="AK90" s="21">
        <v>6205</v>
      </c>
      <c r="AL90" s="21"/>
      <c r="AM90" s="21"/>
      <c r="AN90" s="21"/>
      <c r="AO90" s="21"/>
      <c r="AP90" s="21"/>
      <c r="AQ90" s="22">
        <f t="shared" si="2"/>
        <v>74460</v>
      </c>
      <c r="AR90" s="22"/>
      <c r="AS90" s="22"/>
      <c r="AT90" s="22"/>
      <c r="AU90" s="22"/>
      <c r="AV90" s="22"/>
      <c r="AW90" s="22"/>
      <c r="AX90" s="22"/>
      <c r="AY90" s="23"/>
      <c r="AZ90" s="23"/>
      <c r="BA90" s="23"/>
      <c r="BB90" s="23"/>
      <c r="BC90" s="23"/>
      <c r="BD90" s="23"/>
      <c r="BE90" s="23"/>
      <c r="BF90" s="23"/>
      <c r="BG90" s="23">
        <v>1530</v>
      </c>
      <c r="BH90" s="23"/>
      <c r="BI90" s="23"/>
      <c r="BJ90" s="23"/>
      <c r="BK90" s="23"/>
      <c r="BL90" s="23"/>
      <c r="BM90" s="23"/>
      <c r="BN90" s="23"/>
      <c r="BO90" s="23">
        <v>10200</v>
      </c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2">
        <f t="shared" si="3"/>
        <v>86190</v>
      </c>
      <c r="CW90" s="22"/>
      <c r="CX90" s="22"/>
      <c r="CY90" s="22"/>
      <c r="CZ90" s="22"/>
      <c r="DA90" s="22"/>
      <c r="DB90" s="22"/>
      <c r="DC90" s="22"/>
      <c r="DD90" s="22"/>
      <c r="DE90" s="24"/>
    </row>
    <row r="91" spans="1:109" s="14" customFormat="1" ht="13.8">
      <c r="A91" s="38" t="s">
        <v>106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18" t="s">
        <v>107</v>
      </c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9"/>
      <c r="AE91" s="19"/>
      <c r="AF91" s="19"/>
      <c r="AG91" s="20">
        <v>1</v>
      </c>
      <c r="AH91" s="20"/>
      <c r="AI91" s="20"/>
      <c r="AJ91" s="20"/>
      <c r="AK91" s="21">
        <v>5110</v>
      </c>
      <c r="AL91" s="21"/>
      <c r="AM91" s="21"/>
      <c r="AN91" s="21"/>
      <c r="AO91" s="21"/>
      <c r="AP91" s="21"/>
      <c r="AQ91" s="22">
        <f t="shared" si="2"/>
        <v>61320</v>
      </c>
      <c r="AR91" s="22"/>
      <c r="AS91" s="22"/>
      <c r="AT91" s="22"/>
      <c r="AU91" s="22"/>
      <c r="AV91" s="22"/>
      <c r="AW91" s="22"/>
      <c r="AX91" s="22"/>
      <c r="AY91" s="23"/>
      <c r="AZ91" s="23"/>
      <c r="BA91" s="23"/>
      <c r="BB91" s="23"/>
      <c r="BC91" s="23"/>
      <c r="BD91" s="23"/>
      <c r="BE91" s="23"/>
      <c r="BF91" s="23"/>
      <c r="BG91" s="23">
        <v>1260</v>
      </c>
      <c r="BH91" s="23"/>
      <c r="BI91" s="23"/>
      <c r="BJ91" s="23"/>
      <c r="BK91" s="23"/>
      <c r="BL91" s="23"/>
      <c r="BM91" s="23"/>
      <c r="BN91" s="23"/>
      <c r="BO91" s="23">
        <v>8400</v>
      </c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2">
        <f t="shared" si="3"/>
        <v>70980</v>
      </c>
      <c r="CW91" s="22"/>
      <c r="CX91" s="22"/>
      <c r="CY91" s="22"/>
      <c r="CZ91" s="22"/>
      <c r="DA91" s="22"/>
      <c r="DB91" s="22"/>
      <c r="DC91" s="22"/>
      <c r="DD91" s="22"/>
      <c r="DE91" s="24"/>
    </row>
    <row r="92" spans="1:109" s="14" customFormat="1" ht="13.8">
      <c r="A92" s="38" t="s">
        <v>108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18" t="s">
        <v>107</v>
      </c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9"/>
      <c r="AE92" s="19"/>
      <c r="AF92" s="19"/>
      <c r="AG92" s="20">
        <v>1</v>
      </c>
      <c r="AH92" s="20"/>
      <c r="AI92" s="20"/>
      <c r="AJ92" s="20"/>
      <c r="AK92" s="21">
        <v>7909</v>
      </c>
      <c r="AL92" s="21"/>
      <c r="AM92" s="21"/>
      <c r="AN92" s="21"/>
      <c r="AO92" s="21"/>
      <c r="AP92" s="21"/>
      <c r="AQ92" s="22">
        <f t="shared" si="2"/>
        <v>94908</v>
      </c>
      <c r="AR92" s="22"/>
      <c r="AS92" s="22"/>
      <c r="AT92" s="22"/>
      <c r="AU92" s="22"/>
      <c r="AV92" s="22"/>
      <c r="AW92" s="22"/>
      <c r="AX92" s="22"/>
      <c r="AY92" s="23"/>
      <c r="AZ92" s="23"/>
      <c r="BA92" s="23"/>
      <c r="BB92" s="23"/>
      <c r="BC92" s="23"/>
      <c r="BD92" s="23"/>
      <c r="BE92" s="23"/>
      <c r="BF92" s="23"/>
      <c r="BG92" s="23">
        <v>1950</v>
      </c>
      <c r="BH92" s="23"/>
      <c r="BI92" s="23"/>
      <c r="BJ92" s="23"/>
      <c r="BK92" s="23"/>
      <c r="BL92" s="23"/>
      <c r="BM92" s="23"/>
      <c r="BN92" s="23"/>
      <c r="BO92" s="23">
        <v>13000</v>
      </c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2">
        <f t="shared" si="3"/>
        <v>109858</v>
      </c>
      <c r="CW92" s="22"/>
      <c r="CX92" s="22"/>
      <c r="CY92" s="22"/>
      <c r="CZ92" s="22"/>
      <c r="DA92" s="22"/>
      <c r="DB92" s="22"/>
      <c r="DC92" s="22"/>
      <c r="DD92" s="22"/>
      <c r="DE92" s="24"/>
    </row>
    <row r="93" spans="1:109" s="14" customFormat="1" ht="13.8">
      <c r="A93" s="38" t="s">
        <v>109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18" t="s">
        <v>110</v>
      </c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9"/>
      <c r="AE93" s="19"/>
      <c r="AF93" s="19"/>
      <c r="AG93" s="20">
        <v>1</v>
      </c>
      <c r="AH93" s="20"/>
      <c r="AI93" s="20"/>
      <c r="AJ93" s="20"/>
      <c r="AK93" s="21">
        <v>5612</v>
      </c>
      <c r="AL93" s="21"/>
      <c r="AM93" s="21"/>
      <c r="AN93" s="21"/>
      <c r="AO93" s="21"/>
      <c r="AP93" s="21"/>
      <c r="AQ93" s="22">
        <f t="shared" si="2"/>
        <v>67344</v>
      </c>
      <c r="AR93" s="22"/>
      <c r="AS93" s="22"/>
      <c r="AT93" s="22"/>
      <c r="AU93" s="22"/>
      <c r="AV93" s="22"/>
      <c r="AW93" s="22"/>
      <c r="AX93" s="22"/>
      <c r="AY93" s="23"/>
      <c r="AZ93" s="23"/>
      <c r="BA93" s="23"/>
      <c r="BB93" s="23"/>
      <c r="BC93" s="23"/>
      <c r="BD93" s="23"/>
      <c r="BE93" s="23"/>
      <c r="BF93" s="23"/>
      <c r="BG93" s="23">
        <v>1384</v>
      </c>
      <c r="BH93" s="23"/>
      <c r="BI93" s="23"/>
      <c r="BJ93" s="23"/>
      <c r="BK93" s="23"/>
      <c r="BL93" s="23"/>
      <c r="BM93" s="23"/>
      <c r="BN93" s="23"/>
      <c r="BO93" s="23">
        <v>9225</v>
      </c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2">
        <f t="shared" si="3"/>
        <v>77953</v>
      </c>
      <c r="CW93" s="22"/>
      <c r="CX93" s="22"/>
      <c r="CY93" s="22"/>
      <c r="CZ93" s="22"/>
      <c r="DA93" s="22"/>
      <c r="DB93" s="22"/>
      <c r="DC93" s="22"/>
      <c r="DD93" s="22"/>
      <c r="DE93" s="24"/>
    </row>
    <row r="94" spans="1:109" s="14" customFormat="1" ht="13.8">
      <c r="A94" s="38" t="s">
        <v>111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18" t="s">
        <v>110</v>
      </c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9"/>
      <c r="AE94" s="19"/>
      <c r="AF94" s="19"/>
      <c r="AG94" s="20">
        <v>1</v>
      </c>
      <c r="AH94" s="20"/>
      <c r="AI94" s="20"/>
      <c r="AJ94" s="20"/>
      <c r="AK94" s="21">
        <v>2433</v>
      </c>
      <c r="AL94" s="21"/>
      <c r="AM94" s="21"/>
      <c r="AN94" s="21"/>
      <c r="AO94" s="21"/>
      <c r="AP94" s="21"/>
      <c r="AQ94" s="22">
        <f t="shared" si="2"/>
        <v>29196</v>
      </c>
      <c r="AR94" s="22"/>
      <c r="AS94" s="22"/>
      <c r="AT94" s="22"/>
      <c r="AU94" s="22"/>
      <c r="AV94" s="22"/>
      <c r="AW94" s="22"/>
      <c r="AX94" s="22"/>
      <c r="AY94" s="23"/>
      <c r="AZ94" s="23"/>
      <c r="BA94" s="23"/>
      <c r="BB94" s="23"/>
      <c r="BC94" s="23"/>
      <c r="BD94" s="23"/>
      <c r="BE94" s="23"/>
      <c r="BF94" s="23"/>
      <c r="BG94" s="23">
        <v>600</v>
      </c>
      <c r="BH94" s="23"/>
      <c r="BI94" s="23"/>
      <c r="BJ94" s="23"/>
      <c r="BK94" s="23"/>
      <c r="BL94" s="23"/>
      <c r="BM94" s="23"/>
      <c r="BN94" s="23"/>
      <c r="BO94" s="23">
        <v>4000</v>
      </c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2">
        <f t="shared" si="3"/>
        <v>33796</v>
      </c>
      <c r="CW94" s="22"/>
      <c r="CX94" s="22"/>
      <c r="CY94" s="22"/>
      <c r="CZ94" s="22"/>
      <c r="DA94" s="22"/>
      <c r="DB94" s="22"/>
      <c r="DC94" s="22"/>
      <c r="DD94" s="22"/>
      <c r="DE94" s="24"/>
    </row>
    <row r="95" spans="1:109" s="14" customFormat="1" ht="13.8">
      <c r="A95" s="38" t="s">
        <v>49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18" t="s">
        <v>112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9"/>
      <c r="AE95" s="19"/>
      <c r="AF95" s="19"/>
      <c r="AG95" s="20">
        <v>1</v>
      </c>
      <c r="AH95" s="20"/>
      <c r="AI95" s="20"/>
      <c r="AJ95" s="20"/>
      <c r="AK95" s="21">
        <v>6286</v>
      </c>
      <c r="AL95" s="21"/>
      <c r="AM95" s="21"/>
      <c r="AN95" s="21"/>
      <c r="AO95" s="21"/>
      <c r="AP95" s="21"/>
      <c r="AQ95" s="22">
        <f t="shared" si="2"/>
        <v>75432</v>
      </c>
      <c r="AR95" s="22"/>
      <c r="AS95" s="22"/>
      <c r="AT95" s="22"/>
      <c r="AU95" s="22"/>
      <c r="AV95" s="22"/>
      <c r="AW95" s="22"/>
      <c r="AX95" s="22"/>
      <c r="AY95" s="23"/>
      <c r="AZ95" s="23"/>
      <c r="BA95" s="23"/>
      <c r="BB95" s="23"/>
      <c r="BC95" s="23"/>
      <c r="BD95" s="23"/>
      <c r="BE95" s="23"/>
      <c r="BF95" s="23"/>
      <c r="BG95" s="23">
        <v>1545</v>
      </c>
      <c r="BH95" s="23"/>
      <c r="BI95" s="23"/>
      <c r="BJ95" s="23"/>
      <c r="BK95" s="23"/>
      <c r="BL95" s="23"/>
      <c r="BM95" s="23"/>
      <c r="BN95" s="23"/>
      <c r="BO95" s="23">
        <v>10300</v>
      </c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2">
        <f t="shared" si="3"/>
        <v>87277</v>
      </c>
      <c r="CW95" s="22"/>
      <c r="CX95" s="22"/>
      <c r="CY95" s="22"/>
      <c r="CZ95" s="22"/>
      <c r="DA95" s="22"/>
      <c r="DB95" s="22"/>
      <c r="DC95" s="22"/>
      <c r="DD95" s="22"/>
      <c r="DE95" s="24"/>
    </row>
    <row r="96" spans="1:109" s="14" customFormat="1" ht="13.8">
      <c r="A96" s="38" t="s">
        <v>89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18" t="s">
        <v>112</v>
      </c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9"/>
      <c r="AE96" s="19"/>
      <c r="AF96" s="19"/>
      <c r="AG96" s="20">
        <v>1</v>
      </c>
      <c r="AH96" s="20"/>
      <c r="AI96" s="20"/>
      <c r="AJ96" s="20"/>
      <c r="AK96" s="21">
        <v>5922</v>
      </c>
      <c r="AL96" s="21"/>
      <c r="AM96" s="21"/>
      <c r="AN96" s="21"/>
      <c r="AO96" s="21"/>
      <c r="AP96" s="21"/>
      <c r="AQ96" s="22">
        <f t="shared" si="2"/>
        <v>71064</v>
      </c>
      <c r="AR96" s="22"/>
      <c r="AS96" s="22"/>
      <c r="AT96" s="22"/>
      <c r="AU96" s="22"/>
      <c r="AV96" s="22"/>
      <c r="AW96" s="22"/>
      <c r="AX96" s="22"/>
      <c r="AY96" s="23"/>
      <c r="AZ96" s="23"/>
      <c r="BA96" s="23"/>
      <c r="BB96" s="23"/>
      <c r="BC96" s="23"/>
      <c r="BD96" s="23"/>
      <c r="BE96" s="23"/>
      <c r="BF96" s="23"/>
      <c r="BG96" s="23">
        <v>1478</v>
      </c>
      <c r="BH96" s="23"/>
      <c r="BI96" s="23"/>
      <c r="BJ96" s="23"/>
      <c r="BK96" s="23"/>
      <c r="BL96" s="23"/>
      <c r="BM96" s="23"/>
      <c r="BN96" s="23"/>
      <c r="BO96" s="23">
        <v>9850</v>
      </c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2">
        <f t="shared" si="3"/>
        <v>82392</v>
      </c>
      <c r="CW96" s="22"/>
      <c r="CX96" s="22"/>
      <c r="CY96" s="22"/>
      <c r="CZ96" s="22"/>
      <c r="DA96" s="22"/>
      <c r="DB96" s="22"/>
      <c r="DC96" s="22"/>
      <c r="DD96" s="22"/>
      <c r="DE96" s="24"/>
    </row>
    <row r="97" spans="1:109" s="14" customFormat="1" ht="13.8">
      <c r="A97" s="38" t="s">
        <v>46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18" t="s">
        <v>113</v>
      </c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9"/>
      <c r="AE97" s="19"/>
      <c r="AF97" s="19"/>
      <c r="AG97" s="20">
        <v>1</v>
      </c>
      <c r="AH97" s="20"/>
      <c r="AI97" s="20"/>
      <c r="AJ97" s="20"/>
      <c r="AK97" s="21">
        <v>19314</v>
      </c>
      <c r="AL97" s="21"/>
      <c r="AM97" s="21"/>
      <c r="AN97" s="21"/>
      <c r="AO97" s="21"/>
      <c r="AP97" s="21"/>
      <c r="AQ97" s="22">
        <f t="shared" si="2"/>
        <v>231768</v>
      </c>
      <c r="AR97" s="22"/>
      <c r="AS97" s="22"/>
      <c r="AT97" s="22"/>
      <c r="AU97" s="22"/>
      <c r="AV97" s="22"/>
      <c r="AW97" s="22"/>
      <c r="AX97" s="22"/>
      <c r="AY97" s="23"/>
      <c r="AZ97" s="23"/>
      <c r="BA97" s="23"/>
      <c r="BB97" s="23"/>
      <c r="BC97" s="23"/>
      <c r="BD97" s="23"/>
      <c r="BE97" s="23"/>
      <c r="BF97" s="23"/>
      <c r="BG97" s="23">
        <v>4762</v>
      </c>
      <c r="BH97" s="23"/>
      <c r="BI97" s="23"/>
      <c r="BJ97" s="23"/>
      <c r="BK97" s="23"/>
      <c r="BL97" s="23"/>
      <c r="BM97" s="23"/>
      <c r="BN97" s="23"/>
      <c r="BO97" s="23">
        <v>31750</v>
      </c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2">
        <f t="shared" si="3"/>
        <v>268280</v>
      </c>
      <c r="CW97" s="22"/>
      <c r="CX97" s="22"/>
      <c r="CY97" s="22"/>
      <c r="CZ97" s="22"/>
      <c r="DA97" s="22"/>
      <c r="DB97" s="22"/>
      <c r="DC97" s="22"/>
      <c r="DD97" s="22"/>
      <c r="DE97" s="24"/>
    </row>
    <row r="98" spans="1:109" s="14" customFormat="1" ht="13.8">
      <c r="A98" s="38" t="s">
        <v>114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18" t="s">
        <v>113</v>
      </c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9"/>
      <c r="AE98" s="19"/>
      <c r="AF98" s="19"/>
      <c r="AG98" s="20">
        <v>2</v>
      </c>
      <c r="AH98" s="20"/>
      <c r="AI98" s="20"/>
      <c r="AJ98" s="20"/>
      <c r="AK98" s="21">
        <v>9353</v>
      </c>
      <c r="AL98" s="21"/>
      <c r="AM98" s="21"/>
      <c r="AN98" s="21"/>
      <c r="AO98" s="21"/>
      <c r="AP98" s="21"/>
      <c r="AQ98" s="22">
        <f t="shared" si="2"/>
        <v>224472</v>
      </c>
      <c r="AR98" s="22"/>
      <c r="AS98" s="22"/>
      <c r="AT98" s="22"/>
      <c r="AU98" s="22"/>
      <c r="AV98" s="22"/>
      <c r="AW98" s="22"/>
      <c r="AX98" s="22"/>
      <c r="AY98" s="23"/>
      <c r="AZ98" s="23"/>
      <c r="BA98" s="23"/>
      <c r="BB98" s="23"/>
      <c r="BC98" s="23"/>
      <c r="BD98" s="23"/>
      <c r="BE98" s="23"/>
      <c r="BF98" s="23"/>
      <c r="BG98" s="23">
        <v>4612</v>
      </c>
      <c r="BH98" s="23"/>
      <c r="BI98" s="23"/>
      <c r="BJ98" s="23"/>
      <c r="BK98" s="23"/>
      <c r="BL98" s="23"/>
      <c r="BM98" s="23"/>
      <c r="BN98" s="23"/>
      <c r="BO98" s="23">
        <v>30750</v>
      </c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2">
        <f t="shared" si="3"/>
        <v>259834</v>
      </c>
      <c r="CW98" s="22"/>
      <c r="CX98" s="22"/>
      <c r="CY98" s="22"/>
      <c r="CZ98" s="22"/>
      <c r="DA98" s="22"/>
      <c r="DB98" s="22"/>
      <c r="DC98" s="22"/>
      <c r="DD98" s="22"/>
      <c r="DE98" s="24"/>
    </row>
    <row r="99" spans="1:109" s="14" customFormat="1" ht="13.8">
      <c r="A99" s="38" t="s">
        <v>115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18" t="s">
        <v>113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9"/>
      <c r="AE99" s="19"/>
      <c r="AF99" s="19"/>
      <c r="AG99" s="20">
        <v>2</v>
      </c>
      <c r="AH99" s="20"/>
      <c r="AI99" s="20"/>
      <c r="AJ99" s="20"/>
      <c r="AK99" s="21">
        <v>8213</v>
      </c>
      <c r="AL99" s="21"/>
      <c r="AM99" s="21"/>
      <c r="AN99" s="21"/>
      <c r="AO99" s="21"/>
      <c r="AP99" s="21"/>
      <c r="AQ99" s="22">
        <f t="shared" si="2"/>
        <v>197112</v>
      </c>
      <c r="AR99" s="22"/>
      <c r="AS99" s="22"/>
      <c r="AT99" s="22"/>
      <c r="AU99" s="22"/>
      <c r="AV99" s="22"/>
      <c r="AW99" s="22"/>
      <c r="AX99" s="22"/>
      <c r="AY99" s="23"/>
      <c r="AZ99" s="23"/>
      <c r="BA99" s="23"/>
      <c r="BB99" s="23"/>
      <c r="BC99" s="23"/>
      <c r="BD99" s="23"/>
      <c r="BE99" s="23"/>
      <c r="BF99" s="23"/>
      <c r="BG99" s="23">
        <v>4050</v>
      </c>
      <c r="BH99" s="23"/>
      <c r="BI99" s="23"/>
      <c r="BJ99" s="23"/>
      <c r="BK99" s="23"/>
      <c r="BL99" s="23"/>
      <c r="BM99" s="23"/>
      <c r="BN99" s="23"/>
      <c r="BO99" s="23">
        <v>27000</v>
      </c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2">
        <f t="shared" si="3"/>
        <v>228162</v>
      </c>
      <c r="CW99" s="22"/>
      <c r="CX99" s="22"/>
      <c r="CY99" s="22"/>
      <c r="CZ99" s="22"/>
      <c r="DA99" s="22"/>
      <c r="DB99" s="22"/>
      <c r="DC99" s="22"/>
      <c r="DD99" s="22"/>
      <c r="DE99" s="24"/>
    </row>
    <row r="100" spans="1:109" s="14" customFormat="1" ht="13.8">
      <c r="A100" s="38" t="s">
        <v>40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18" t="s">
        <v>113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9"/>
      <c r="AE100" s="19"/>
      <c r="AF100" s="19"/>
      <c r="AG100" s="20">
        <v>1</v>
      </c>
      <c r="AH100" s="20"/>
      <c r="AI100" s="20"/>
      <c r="AJ100" s="20"/>
      <c r="AK100" s="21">
        <v>5720</v>
      </c>
      <c r="AL100" s="21"/>
      <c r="AM100" s="21"/>
      <c r="AN100" s="21"/>
      <c r="AO100" s="21"/>
      <c r="AP100" s="21"/>
      <c r="AQ100" s="22">
        <f t="shared" si="2"/>
        <v>68640</v>
      </c>
      <c r="AR100" s="22"/>
      <c r="AS100" s="22"/>
      <c r="AT100" s="22"/>
      <c r="AU100" s="22"/>
      <c r="AV100" s="22"/>
      <c r="AW100" s="22"/>
      <c r="AX100" s="22"/>
      <c r="AY100" s="23"/>
      <c r="AZ100" s="23"/>
      <c r="BA100" s="23"/>
      <c r="BB100" s="23"/>
      <c r="BC100" s="23"/>
      <c r="BD100" s="23"/>
      <c r="BE100" s="23"/>
      <c r="BF100" s="23"/>
      <c r="BG100" s="23">
        <v>1410</v>
      </c>
      <c r="BH100" s="23"/>
      <c r="BI100" s="23"/>
      <c r="BJ100" s="23"/>
      <c r="BK100" s="23"/>
      <c r="BL100" s="23"/>
      <c r="BM100" s="23"/>
      <c r="BN100" s="23"/>
      <c r="BO100" s="23">
        <v>9400</v>
      </c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2">
        <f t="shared" si="3"/>
        <v>79450</v>
      </c>
      <c r="CW100" s="22"/>
      <c r="CX100" s="22"/>
      <c r="CY100" s="22"/>
      <c r="CZ100" s="22"/>
      <c r="DA100" s="22"/>
      <c r="DB100" s="22"/>
      <c r="DC100" s="22"/>
      <c r="DD100" s="22"/>
      <c r="DE100" s="24"/>
    </row>
    <row r="101" spans="1:109" s="14" customFormat="1" ht="24.9" customHeight="1">
      <c r="A101" s="38" t="s">
        <v>116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18" t="s">
        <v>113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9"/>
      <c r="AE101" s="19"/>
      <c r="AF101" s="19"/>
      <c r="AG101" s="20">
        <v>1</v>
      </c>
      <c r="AH101" s="20"/>
      <c r="AI101" s="20"/>
      <c r="AJ101" s="20"/>
      <c r="AK101" s="21">
        <v>3285</v>
      </c>
      <c r="AL101" s="21"/>
      <c r="AM101" s="21"/>
      <c r="AN101" s="21"/>
      <c r="AO101" s="21"/>
      <c r="AP101" s="21"/>
      <c r="AQ101" s="22">
        <f t="shared" si="2"/>
        <v>39420</v>
      </c>
      <c r="AR101" s="22"/>
      <c r="AS101" s="22"/>
      <c r="AT101" s="22"/>
      <c r="AU101" s="22"/>
      <c r="AV101" s="22"/>
      <c r="AW101" s="22"/>
      <c r="AX101" s="22"/>
      <c r="AY101" s="23"/>
      <c r="AZ101" s="23"/>
      <c r="BA101" s="23"/>
      <c r="BB101" s="23"/>
      <c r="BC101" s="23"/>
      <c r="BD101" s="23"/>
      <c r="BE101" s="23"/>
      <c r="BF101" s="23"/>
      <c r="BG101" s="23">
        <v>810</v>
      </c>
      <c r="BH101" s="23"/>
      <c r="BI101" s="23"/>
      <c r="BJ101" s="23"/>
      <c r="BK101" s="23"/>
      <c r="BL101" s="23"/>
      <c r="BM101" s="23"/>
      <c r="BN101" s="23"/>
      <c r="BO101" s="23">
        <v>5400</v>
      </c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2">
        <f t="shared" si="3"/>
        <v>45630</v>
      </c>
      <c r="CW101" s="22"/>
      <c r="CX101" s="22"/>
      <c r="CY101" s="22"/>
      <c r="CZ101" s="22"/>
      <c r="DA101" s="22"/>
      <c r="DB101" s="22"/>
      <c r="DC101" s="22"/>
      <c r="DD101" s="22"/>
      <c r="DE101" s="24"/>
    </row>
    <row r="102" spans="1:109" s="14" customFormat="1" ht="24.9" customHeight="1">
      <c r="A102" s="38" t="s">
        <v>117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18" t="s">
        <v>113</v>
      </c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9"/>
      <c r="AE102" s="19"/>
      <c r="AF102" s="19"/>
      <c r="AG102" s="20">
        <v>41</v>
      </c>
      <c r="AH102" s="20"/>
      <c r="AI102" s="20"/>
      <c r="AJ102" s="20"/>
      <c r="AK102" s="21">
        <v>7544</v>
      </c>
      <c r="AL102" s="21"/>
      <c r="AM102" s="21"/>
      <c r="AN102" s="21"/>
      <c r="AO102" s="21"/>
      <c r="AP102" s="21"/>
      <c r="AQ102" s="22">
        <f t="shared" si="2"/>
        <v>3711648</v>
      </c>
      <c r="AR102" s="22"/>
      <c r="AS102" s="22"/>
      <c r="AT102" s="22"/>
      <c r="AU102" s="22"/>
      <c r="AV102" s="22"/>
      <c r="AW102" s="22"/>
      <c r="AX102" s="22"/>
      <c r="AY102" s="23"/>
      <c r="AZ102" s="23"/>
      <c r="BA102" s="23"/>
      <c r="BB102" s="23"/>
      <c r="BC102" s="23"/>
      <c r="BD102" s="23"/>
      <c r="BE102" s="23"/>
      <c r="BF102" s="23"/>
      <c r="BG102" s="23">
        <v>76260</v>
      </c>
      <c r="BH102" s="23"/>
      <c r="BI102" s="23"/>
      <c r="BJ102" s="23"/>
      <c r="BK102" s="23"/>
      <c r="BL102" s="23"/>
      <c r="BM102" s="23"/>
      <c r="BN102" s="23"/>
      <c r="BO102" s="23">
        <v>508400</v>
      </c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2">
        <f t="shared" si="3"/>
        <v>4296308</v>
      </c>
      <c r="CW102" s="22"/>
      <c r="CX102" s="22"/>
      <c r="CY102" s="22"/>
      <c r="CZ102" s="22"/>
      <c r="DA102" s="22"/>
      <c r="DB102" s="22"/>
      <c r="DC102" s="22"/>
      <c r="DD102" s="22"/>
      <c r="DE102" s="24"/>
    </row>
    <row r="103" spans="1:109" s="14" customFormat="1" ht="24.9" customHeight="1">
      <c r="A103" s="15" t="s">
        <v>46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7"/>
      <c r="P103" s="18" t="s">
        <v>118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9"/>
      <c r="AE103" s="19"/>
      <c r="AF103" s="19"/>
      <c r="AG103" s="20">
        <v>1</v>
      </c>
      <c r="AH103" s="20"/>
      <c r="AI103" s="20"/>
      <c r="AJ103" s="20"/>
      <c r="AK103" s="21">
        <v>12836</v>
      </c>
      <c r="AL103" s="21"/>
      <c r="AM103" s="21"/>
      <c r="AN103" s="21"/>
      <c r="AO103" s="21"/>
      <c r="AP103" s="21"/>
      <c r="AQ103" s="22">
        <f t="shared" si="2"/>
        <v>154032</v>
      </c>
      <c r="AR103" s="22"/>
      <c r="AS103" s="22"/>
      <c r="AT103" s="22"/>
      <c r="AU103" s="22"/>
      <c r="AV103" s="22"/>
      <c r="AW103" s="22"/>
      <c r="AX103" s="22"/>
      <c r="AY103" s="23"/>
      <c r="AZ103" s="23"/>
      <c r="BA103" s="23"/>
      <c r="BB103" s="23"/>
      <c r="BC103" s="23"/>
      <c r="BD103" s="23"/>
      <c r="BE103" s="23"/>
      <c r="BF103" s="23"/>
      <c r="BG103" s="23">
        <v>3165</v>
      </c>
      <c r="BH103" s="23"/>
      <c r="BI103" s="23"/>
      <c r="BJ103" s="23"/>
      <c r="BK103" s="23"/>
      <c r="BL103" s="23"/>
      <c r="BM103" s="23"/>
      <c r="BN103" s="23"/>
      <c r="BO103" s="23">
        <v>21100</v>
      </c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2">
        <f t="shared" si="3"/>
        <v>178297</v>
      </c>
      <c r="CW103" s="22"/>
      <c r="CX103" s="22"/>
      <c r="CY103" s="22"/>
      <c r="CZ103" s="22"/>
      <c r="DA103" s="22"/>
      <c r="DB103" s="22"/>
      <c r="DC103" s="22"/>
      <c r="DD103" s="22"/>
      <c r="DE103" s="24"/>
    </row>
    <row r="104" spans="1:109" s="14" customFormat="1" ht="24.9" customHeight="1">
      <c r="A104" s="15" t="s">
        <v>119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7"/>
      <c r="P104" s="18" t="s">
        <v>118</v>
      </c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9"/>
      <c r="AE104" s="19"/>
      <c r="AF104" s="19"/>
      <c r="AG104" s="20">
        <v>5</v>
      </c>
      <c r="AH104" s="20"/>
      <c r="AI104" s="20"/>
      <c r="AJ104" s="20"/>
      <c r="AK104" s="21">
        <v>5810</v>
      </c>
      <c r="AL104" s="21"/>
      <c r="AM104" s="21"/>
      <c r="AN104" s="21"/>
      <c r="AO104" s="21"/>
      <c r="AP104" s="21"/>
      <c r="AQ104" s="22">
        <f t="shared" si="2"/>
        <v>348600</v>
      </c>
      <c r="AR104" s="22"/>
      <c r="AS104" s="22"/>
      <c r="AT104" s="22"/>
      <c r="AU104" s="22"/>
      <c r="AV104" s="22"/>
      <c r="AW104" s="22"/>
      <c r="AX104" s="22"/>
      <c r="AY104" s="23"/>
      <c r="AZ104" s="23"/>
      <c r="BA104" s="23"/>
      <c r="BB104" s="23"/>
      <c r="BC104" s="23"/>
      <c r="BD104" s="23"/>
      <c r="BE104" s="23"/>
      <c r="BF104" s="23"/>
      <c r="BG104" s="23">
        <v>7160</v>
      </c>
      <c r="BH104" s="23"/>
      <c r="BI104" s="23"/>
      <c r="BJ104" s="23"/>
      <c r="BK104" s="23"/>
      <c r="BL104" s="23"/>
      <c r="BM104" s="23"/>
      <c r="BN104" s="23"/>
      <c r="BO104" s="23">
        <v>47750</v>
      </c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2">
        <f t="shared" si="3"/>
        <v>403510</v>
      </c>
      <c r="CW104" s="22"/>
      <c r="CX104" s="22"/>
      <c r="CY104" s="22"/>
      <c r="CZ104" s="22"/>
      <c r="DA104" s="22"/>
      <c r="DB104" s="22"/>
      <c r="DC104" s="22"/>
      <c r="DD104" s="22"/>
      <c r="DE104" s="24"/>
    </row>
    <row r="105" spans="1:109" s="14" customFormat="1" ht="24.9" customHeight="1">
      <c r="A105" s="15" t="s">
        <v>120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7"/>
      <c r="P105" s="18" t="s">
        <v>118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9"/>
      <c r="AE105" s="19"/>
      <c r="AF105" s="19"/>
      <c r="AG105" s="20">
        <v>1</v>
      </c>
      <c r="AH105" s="20"/>
      <c r="AI105" s="20"/>
      <c r="AJ105" s="20"/>
      <c r="AK105" s="21">
        <v>4350</v>
      </c>
      <c r="AL105" s="21"/>
      <c r="AM105" s="21"/>
      <c r="AN105" s="21"/>
      <c r="AO105" s="21"/>
      <c r="AP105" s="21"/>
      <c r="AQ105" s="22">
        <f t="shared" si="2"/>
        <v>52200</v>
      </c>
      <c r="AR105" s="22"/>
      <c r="AS105" s="22"/>
      <c r="AT105" s="22"/>
      <c r="AU105" s="22"/>
      <c r="AV105" s="22"/>
      <c r="AW105" s="22"/>
      <c r="AX105" s="22"/>
      <c r="AY105" s="23"/>
      <c r="AZ105" s="23"/>
      <c r="BA105" s="23"/>
      <c r="BB105" s="23"/>
      <c r="BC105" s="23"/>
      <c r="BD105" s="23"/>
      <c r="BE105" s="23"/>
      <c r="BF105" s="23"/>
      <c r="BG105" s="23">
        <v>1072</v>
      </c>
      <c r="BH105" s="23"/>
      <c r="BI105" s="23"/>
      <c r="BJ105" s="23"/>
      <c r="BK105" s="23"/>
      <c r="BL105" s="23"/>
      <c r="BM105" s="23"/>
      <c r="BN105" s="23"/>
      <c r="BO105" s="23">
        <v>7150</v>
      </c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2">
        <f t="shared" si="3"/>
        <v>60422</v>
      </c>
      <c r="CW105" s="22"/>
      <c r="CX105" s="22"/>
      <c r="CY105" s="22"/>
      <c r="CZ105" s="22"/>
      <c r="DA105" s="22"/>
      <c r="DB105" s="22"/>
      <c r="DC105" s="22"/>
      <c r="DD105" s="22"/>
      <c r="DE105" s="24"/>
    </row>
    <row r="106" spans="1:109" s="14" customFormat="1" ht="24.9" customHeight="1">
      <c r="A106" s="15" t="s">
        <v>121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7"/>
      <c r="P106" s="18" t="s">
        <v>118</v>
      </c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9"/>
      <c r="AE106" s="19"/>
      <c r="AF106" s="19"/>
      <c r="AG106" s="20">
        <v>1</v>
      </c>
      <c r="AH106" s="20"/>
      <c r="AI106" s="20"/>
      <c r="AJ106" s="20"/>
      <c r="AK106" s="21">
        <v>1977</v>
      </c>
      <c r="AL106" s="21"/>
      <c r="AM106" s="21"/>
      <c r="AN106" s="21"/>
      <c r="AO106" s="21"/>
      <c r="AP106" s="21"/>
      <c r="AQ106" s="22">
        <f t="shared" si="2"/>
        <v>23724</v>
      </c>
      <c r="AR106" s="22"/>
      <c r="AS106" s="22"/>
      <c r="AT106" s="22"/>
      <c r="AU106" s="22"/>
      <c r="AV106" s="22"/>
      <c r="AW106" s="22"/>
      <c r="AX106" s="22"/>
      <c r="AY106" s="23"/>
      <c r="AZ106" s="23"/>
      <c r="BA106" s="23"/>
      <c r="BB106" s="23"/>
      <c r="BC106" s="23"/>
      <c r="BD106" s="23"/>
      <c r="BE106" s="23"/>
      <c r="BF106" s="23"/>
      <c r="BG106" s="23">
        <v>488</v>
      </c>
      <c r="BH106" s="23"/>
      <c r="BI106" s="23"/>
      <c r="BJ106" s="23"/>
      <c r="BK106" s="23"/>
      <c r="BL106" s="23"/>
      <c r="BM106" s="23"/>
      <c r="BN106" s="23"/>
      <c r="BO106" s="23">
        <v>3250</v>
      </c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2">
        <f t="shared" si="3"/>
        <v>27462</v>
      </c>
      <c r="CW106" s="22"/>
      <c r="CX106" s="22"/>
      <c r="CY106" s="22"/>
      <c r="CZ106" s="22"/>
      <c r="DA106" s="22"/>
      <c r="DB106" s="22"/>
      <c r="DC106" s="22"/>
      <c r="DD106" s="22"/>
      <c r="DE106" s="24"/>
    </row>
    <row r="107" spans="1:109" s="14" customFormat="1" ht="24.9" customHeight="1">
      <c r="A107" s="15" t="s">
        <v>122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7"/>
      <c r="P107" s="18" t="s">
        <v>118</v>
      </c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9"/>
      <c r="AE107" s="19"/>
      <c r="AF107" s="19"/>
      <c r="AG107" s="20">
        <v>2</v>
      </c>
      <c r="AH107" s="20"/>
      <c r="AI107" s="20"/>
      <c r="AJ107" s="20"/>
      <c r="AK107" s="21">
        <v>11010</v>
      </c>
      <c r="AL107" s="21"/>
      <c r="AM107" s="21"/>
      <c r="AN107" s="21"/>
      <c r="AO107" s="21"/>
      <c r="AP107" s="21"/>
      <c r="AQ107" s="22">
        <f t="shared" si="2"/>
        <v>264240</v>
      </c>
      <c r="AR107" s="22"/>
      <c r="AS107" s="22"/>
      <c r="AT107" s="22"/>
      <c r="AU107" s="22"/>
      <c r="AV107" s="22"/>
      <c r="AW107" s="22"/>
      <c r="AX107" s="22"/>
      <c r="AY107" s="23"/>
      <c r="AZ107" s="23"/>
      <c r="BA107" s="23"/>
      <c r="BB107" s="23"/>
      <c r="BC107" s="23"/>
      <c r="BD107" s="23"/>
      <c r="BE107" s="23"/>
      <c r="BF107" s="23"/>
      <c r="BG107" s="23">
        <v>5430</v>
      </c>
      <c r="BH107" s="23"/>
      <c r="BI107" s="23"/>
      <c r="BJ107" s="23"/>
      <c r="BK107" s="23"/>
      <c r="BL107" s="23"/>
      <c r="BM107" s="23"/>
      <c r="BN107" s="23"/>
      <c r="BO107" s="23">
        <v>36200</v>
      </c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2">
        <f t="shared" si="3"/>
        <v>305870</v>
      </c>
      <c r="CW107" s="22"/>
      <c r="CX107" s="22"/>
      <c r="CY107" s="22"/>
      <c r="CZ107" s="22"/>
      <c r="DA107" s="22"/>
      <c r="DB107" s="22"/>
      <c r="DC107" s="22"/>
      <c r="DD107" s="22"/>
      <c r="DE107" s="24"/>
    </row>
    <row r="108" spans="1:109" s="14" customFormat="1" ht="24.9" customHeight="1" thickBot="1">
      <c r="A108" s="15" t="s">
        <v>123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7"/>
      <c r="P108" s="18" t="s">
        <v>118</v>
      </c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69"/>
      <c r="AE108" s="69"/>
      <c r="AF108" s="69"/>
      <c r="AG108" s="70">
        <v>1</v>
      </c>
      <c r="AH108" s="70"/>
      <c r="AI108" s="70"/>
      <c r="AJ108" s="70"/>
      <c r="AK108" s="71">
        <v>6874</v>
      </c>
      <c r="AL108" s="71"/>
      <c r="AM108" s="71"/>
      <c r="AN108" s="71"/>
      <c r="AO108" s="71"/>
      <c r="AP108" s="71"/>
      <c r="AQ108" s="72">
        <f t="shared" si="2"/>
        <v>82488</v>
      </c>
      <c r="AR108" s="72"/>
      <c r="AS108" s="72"/>
      <c r="AT108" s="72"/>
      <c r="AU108" s="72"/>
      <c r="AV108" s="72"/>
      <c r="AW108" s="72"/>
      <c r="AX108" s="72"/>
      <c r="AY108" s="81"/>
      <c r="AZ108" s="81"/>
      <c r="BA108" s="81"/>
      <c r="BB108" s="81"/>
      <c r="BC108" s="81"/>
      <c r="BD108" s="81"/>
      <c r="BE108" s="81"/>
      <c r="BF108" s="81"/>
      <c r="BG108" s="81">
        <v>1695</v>
      </c>
      <c r="BH108" s="81"/>
      <c r="BI108" s="81"/>
      <c r="BJ108" s="81"/>
      <c r="BK108" s="81"/>
      <c r="BL108" s="81"/>
      <c r="BM108" s="81"/>
      <c r="BN108" s="81"/>
      <c r="BO108" s="81">
        <v>11300</v>
      </c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72">
        <f t="shared" si="3"/>
        <v>95483</v>
      </c>
      <c r="CW108" s="72"/>
      <c r="CX108" s="72"/>
      <c r="CY108" s="72"/>
      <c r="CZ108" s="72"/>
      <c r="DA108" s="72"/>
      <c r="DB108" s="72"/>
      <c r="DC108" s="72"/>
      <c r="DD108" s="72"/>
      <c r="DE108" s="75"/>
    </row>
    <row r="109" spans="1:109" s="14" customFormat="1" ht="24.9" customHeight="1" thickBot="1">
      <c r="A109" s="76" t="s">
        <v>124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8"/>
      <c r="AG109" s="79">
        <f>SUM(AG12:AJ108)</f>
        <v>195</v>
      </c>
      <c r="AH109" s="79"/>
      <c r="AI109" s="79"/>
      <c r="AJ109" s="79"/>
      <c r="AK109" s="80">
        <f>SUM(AK12:AP108)</f>
        <v>796048</v>
      </c>
      <c r="AL109" s="80"/>
      <c r="AM109" s="80"/>
      <c r="AN109" s="80"/>
      <c r="AO109" s="80"/>
      <c r="AP109" s="80"/>
      <c r="AQ109" s="73">
        <f>SUM(AQ12:AX108)</f>
        <v>18524256</v>
      </c>
      <c r="AR109" s="73"/>
      <c r="AS109" s="73"/>
      <c r="AT109" s="73"/>
      <c r="AU109" s="73"/>
      <c r="AV109" s="73"/>
      <c r="AW109" s="73"/>
      <c r="AX109" s="73"/>
      <c r="AY109" s="73">
        <f>SUM(AY12:BF108)</f>
        <v>0</v>
      </c>
      <c r="AZ109" s="73"/>
      <c r="BA109" s="73"/>
      <c r="BB109" s="73"/>
      <c r="BC109" s="73"/>
      <c r="BD109" s="73"/>
      <c r="BE109" s="73"/>
      <c r="BF109" s="73"/>
      <c r="BG109" s="73">
        <f>SUM(BG12:BN108)</f>
        <v>380608</v>
      </c>
      <c r="BH109" s="73"/>
      <c r="BI109" s="73"/>
      <c r="BJ109" s="73"/>
      <c r="BK109" s="73"/>
      <c r="BL109" s="73"/>
      <c r="BM109" s="73"/>
      <c r="BN109" s="73"/>
      <c r="BO109" s="73">
        <f>SUM(BO12:BV108)</f>
        <v>2537525</v>
      </c>
      <c r="BP109" s="73"/>
      <c r="BQ109" s="73"/>
      <c r="BR109" s="73"/>
      <c r="BS109" s="73"/>
      <c r="BT109" s="73"/>
      <c r="BU109" s="73"/>
      <c r="BV109" s="73"/>
      <c r="BW109" s="73">
        <f>SUM(BW12:CD108)</f>
        <v>0</v>
      </c>
      <c r="BX109" s="73"/>
      <c r="BY109" s="73"/>
      <c r="BZ109" s="73"/>
      <c r="CA109" s="73"/>
      <c r="CB109" s="73"/>
      <c r="CC109" s="73"/>
      <c r="CD109" s="73"/>
      <c r="CE109" s="73">
        <f>SUM(CE12:CM108)</f>
        <v>0</v>
      </c>
      <c r="CF109" s="73"/>
      <c r="CG109" s="73"/>
      <c r="CH109" s="73"/>
      <c r="CI109" s="73"/>
      <c r="CJ109" s="73"/>
      <c r="CK109" s="73"/>
      <c r="CL109" s="73"/>
      <c r="CM109" s="73"/>
      <c r="CN109" s="73">
        <f>SUM(CN12:CU108)</f>
        <v>0</v>
      </c>
      <c r="CO109" s="73"/>
      <c r="CP109" s="73"/>
      <c r="CQ109" s="73"/>
      <c r="CR109" s="73"/>
      <c r="CS109" s="73"/>
      <c r="CT109" s="73"/>
      <c r="CU109" s="73"/>
      <c r="CV109" s="73">
        <f>SUM(CV12:DE108)</f>
        <v>21442389</v>
      </c>
      <c r="CW109" s="73"/>
      <c r="CX109" s="73"/>
      <c r="CY109" s="73"/>
      <c r="CZ109" s="73"/>
      <c r="DA109" s="73"/>
      <c r="DB109" s="73"/>
      <c r="DC109" s="73"/>
      <c r="DD109" s="73"/>
      <c r="DE109" s="74"/>
    </row>
    <row r="110" spans="1:109" s="14" customFormat="1" ht="24.9" customHeight="1">
      <c r="A110" s="15" t="s">
        <v>125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7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9"/>
      <c r="AE110" s="19"/>
      <c r="AF110" s="19"/>
      <c r="AG110" s="20"/>
      <c r="AH110" s="20"/>
      <c r="AI110" s="20"/>
      <c r="AJ110" s="20"/>
      <c r="AK110" s="21"/>
      <c r="AL110" s="21"/>
      <c r="AM110" s="21"/>
      <c r="AN110" s="21"/>
      <c r="AO110" s="21"/>
      <c r="AP110" s="21"/>
      <c r="AQ110" s="22"/>
      <c r="AR110" s="22"/>
      <c r="AS110" s="22"/>
      <c r="AT110" s="22"/>
      <c r="AU110" s="22"/>
      <c r="AV110" s="22"/>
      <c r="AW110" s="22"/>
      <c r="AX110" s="22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2"/>
      <c r="CW110" s="22"/>
      <c r="CX110" s="22"/>
      <c r="CY110" s="22"/>
      <c r="CZ110" s="22"/>
      <c r="DA110" s="22"/>
      <c r="DB110" s="22"/>
      <c r="DC110" s="22"/>
      <c r="DD110" s="22"/>
      <c r="DE110" s="24"/>
    </row>
    <row r="111" spans="1:109" s="14" customFormat="1" ht="24.9" customHeight="1">
      <c r="A111" s="15" t="s">
        <v>86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7"/>
      <c r="P111" s="18" t="s">
        <v>81</v>
      </c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9"/>
      <c r="AE111" s="19"/>
      <c r="AF111" s="19"/>
      <c r="AG111" s="20">
        <v>1</v>
      </c>
      <c r="AH111" s="20"/>
      <c r="AI111" s="20"/>
      <c r="AJ111" s="20"/>
      <c r="AK111" s="21">
        <v>5110</v>
      </c>
      <c r="AL111" s="21"/>
      <c r="AM111" s="21"/>
      <c r="AN111" s="21"/>
      <c r="AO111" s="21"/>
      <c r="AP111" s="21"/>
      <c r="AQ111" s="22">
        <f t="shared" ref="AQ111" si="4">AG111*AK111*12</f>
        <v>61320</v>
      </c>
      <c r="AR111" s="22"/>
      <c r="AS111" s="22"/>
      <c r="AT111" s="22"/>
      <c r="AU111" s="22"/>
      <c r="AV111" s="22"/>
      <c r="AW111" s="22"/>
      <c r="AX111" s="22"/>
      <c r="AY111" s="23"/>
      <c r="AZ111" s="23"/>
      <c r="BA111" s="23"/>
      <c r="BB111" s="23"/>
      <c r="BC111" s="23"/>
      <c r="BD111" s="23"/>
      <c r="BE111" s="23"/>
      <c r="BF111" s="23"/>
      <c r="BG111" s="23">
        <v>1260</v>
      </c>
      <c r="BH111" s="23"/>
      <c r="BI111" s="23"/>
      <c r="BJ111" s="23"/>
      <c r="BK111" s="23"/>
      <c r="BL111" s="23"/>
      <c r="BM111" s="23"/>
      <c r="BN111" s="23"/>
      <c r="BO111" s="23">
        <v>8400</v>
      </c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2">
        <f t="shared" ref="CV111" si="5">SUM(AQ111:CU111)</f>
        <v>70980</v>
      </c>
      <c r="CW111" s="22"/>
      <c r="CX111" s="22"/>
      <c r="CY111" s="22"/>
      <c r="CZ111" s="22"/>
      <c r="DA111" s="22"/>
      <c r="DB111" s="22"/>
      <c r="DC111" s="22"/>
      <c r="DD111" s="22"/>
      <c r="DE111" s="24"/>
    </row>
    <row r="112" spans="1:109" s="14" customFormat="1" ht="24.9" customHeight="1">
      <c r="A112" s="15" t="s">
        <v>86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/>
      <c r="P112" s="18" t="s">
        <v>87</v>
      </c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9"/>
      <c r="AE112" s="19"/>
      <c r="AF112" s="19"/>
      <c r="AG112" s="20">
        <v>1</v>
      </c>
      <c r="AH112" s="20"/>
      <c r="AI112" s="20"/>
      <c r="AJ112" s="20"/>
      <c r="AK112" s="21">
        <v>5110</v>
      </c>
      <c r="AL112" s="21"/>
      <c r="AM112" s="21"/>
      <c r="AN112" s="21"/>
      <c r="AO112" s="21"/>
      <c r="AP112" s="21"/>
      <c r="AQ112" s="22">
        <f t="shared" ref="AQ112" si="6">AG112*AK112*12</f>
        <v>61320</v>
      </c>
      <c r="AR112" s="22"/>
      <c r="AS112" s="22"/>
      <c r="AT112" s="22"/>
      <c r="AU112" s="22"/>
      <c r="AV112" s="22"/>
      <c r="AW112" s="22"/>
      <c r="AX112" s="22"/>
      <c r="AY112" s="23"/>
      <c r="AZ112" s="23"/>
      <c r="BA112" s="23"/>
      <c r="BB112" s="23"/>
      <c r="BC112" s="23"/>
      <c r="BD112" s="23"/>
      <c r="BE112" s="23"/>
      <c r="BF112" s="23"/>
      <c r="BG112" s="23">
        <v>1260</v>
      </c>
      <c r="BH112" s="23"/>
      <c r="BI112" s="23"/>
      <c r="BJ112" s="23"/>
      <c r="BK112" s="23"/>
      <c r="BL112" s="23"/>
      <c r="BM112" s="23"/>
      <c r="BN112" s="23"/>
      <c r="BO112" s="23">
        <v>8400</v>
      </c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2">
        <f t="shared" ref="CV112" si="7">SUM(AQ112:CU112)</f>
        <v>70980</v>
      </c>
      <c r="CW112" s="22"/>
      <c r="CX112" s="22"/>
      <c r="CY112" s="22"/>
      <c r="CZ112" s="22"/>
      <c r="DA112" s="22"/>
      <c r="DB112" s="22"/>
      <c r="DC112" s="22"/>
      <c r="DD112" s="22"/>
      <c r="DE112" s="24"/>
    </row>
    <row r="113" spans="1:109" s="14" customFormat="1" ht="24.9" customHeight="1">
      <c r="A113" s="15" t="s">
        <v>40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7"/>
      <c r="P113" s="18" t="s">
        <v>126</v>
      </c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9"/>
      <c r="AE113" s="19"/>
      <c r="AF113" s="19"/>
      <c r="AG113" s="20">
        <v>1</v>
      </c>
      <c r="AH113" s="20"/>
      <c r="AI113" s="20"/>
      <c r="AJ113" s="20"/>
      <c r="AK113" s="21">
        <v>5720</v>
      </c>
      <c r="AL113" s="21"/>
      <c r="AM113" s="21"/>
      <c r="AN113" s="21"/>
      <c r="AO113" s="21"/>
      <c r="AP113" s="21"/>
      <c r="AQ113" s="22">
        <f t="shared" ref="AQ113" si="8">AG113*AK113*12</f>
        <v>68640</v>
      </c>
      <c r="AR113" s="22"/>
      <c r="AS113" s="22"/>
      <c r="AT113" s="22"/>
      <c r="AU113" s="22"/>
      <c r="AV113" s="22"/>
      <c r="AW113" s="22"/>
      <c r="AX113" s="22"/>
      <c r="AY113" s="23"/>
      <c r="AZ113" s="23"/>
      <c r="BA113" s="23"/>
      <c r="BB113" s="23"/>
      <c r="BC113" s="23"/>
      <c r="BD113" s="23"/>
      <c r="BE113" s="23"/>
      <c r="BF113" s="23"/>
      <c r="BG113" s="23">
        <v>1410</v>
      </c>
      <c r="BH113" s="23"/>
      <c r="BI113" s="23"/>
      <c r="BJ113" s="23"/>
      <c r="BK113" s="23"/>
      <c r="BL113" s="23"/>
      <c r="BM113" s="23"/>
      <c r="BN113" s="23"/>
      <c r="BO113" s="23">
        <v>9400</v>
      </c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2">
        <f t="shared" ref="CV113" si="9">SUM(AQ113:CU113)</f>
        <v>79450</v>
      </c>
      <c r="CW113" s="22"/>
      <c r="CX113" s="22"/>
      <c r="CY113" s="22"/>
      <c r="CZ113" s="22"/>
      <c r="DA113" s="22"/>
      <c r="DB113" s="22"/>
      <c r="DC113" s="22"/>
      <c r="DD113" s="22"/>
      <c r="DE113" s="24"/>
    </row>
    <row r="114" spans="1:109" s="14" customFormat="1" ht="24.9" customHeight="1">
      <c r="A114" s="15" t="s">
        <v>127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/>
      <c r="P114" s="18" t="s">
        <v>100</v>
      </c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9"/>
      <c r="AE114" s="19"/>
      <c r="AF114" s="19"/>
      <c r="AG114" s="20">
        <v>1</v>
      </c>
      <c r="AH114" s="20"/>
      <c r="AI114" s="20"/>
      <c r="AJ114" s="20"/>
      <c r="AK114" s="21">
        <v>5140</v>
      </c>
      <c r="AL114" s="21"/>
      <c r="AM114" s="21"/>
      <c r="AN114" s="21"/>
      <c r="AO114" s="21"/>
      <c r="AP114" s="21"/>
      <c r="AQ114" s="22">
        <f t="shared" ref="AQ114" si="10">AG114*AK114*12</f>
        <v>61680</v>
      </c>
      <c r="AR114" s="22"/>
      <c r="AS114" s="22"/>
      <c r="AT114" s="22"/>
      <c r="AU114" s="22"/>
      <c r="AV114" s="22"/>
      <c r="AW114" s="22"/>
      <c r="AX114" s="22"/>
      <c r="AY114" s="23"/>
      <c r="AZ114" s="23"/>
      <c r="BA114" s="23"/>
      <c r="BB114" s="23"/>
      <c r="BC114" s="23"/>
      <c r="BD114" s="23"/>
      <c r="BE114" s="23"/>
      <c r="BF114" s="23"/>
      <c r="BG114" s="23">
        <v>1268</v>
      </c>
      <c r="BH114" s="23"/>
      <c r="BI114" s="23"/>
      <c r="BJ114" s="23"/>
      <c r="BK114" s="23"/>
      <c r="BL114" s="23"/>
      <c r="BM114" s="23"/>
      <c r="BN114" s="23"/>
      <c r="BO114" s="23">
        <v>8450</v>
      </c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2">
        <f t="shared" ref="CV114" si="11">SUM(AQ114:CU114)</f>
        <v>71398</v>
      </c>
      <c r="CW114" s="22"/>
      <c r="CX114" s="22"/>
      <c r="CY114" s="22"/>
      <c r="CZ114" s="22"/>
      <c r="DA114" s="22"/>
      <c r="DB114" s="22"/>
      <c r="DC114" s="22"/>
      <c r="DD114" s="22"/>
      <c r="DE114" s="24"/>
    </row>
    <row r="115" spans="1:109" s="14" customFormat="1" ht="24.9" customHeight="1">
      <c r="A115" s="15" t="s">
        <v>127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7"/>
      <c r="P115" s="18" t="s">
        <v>100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9"/>
      <c r="AE115" s="19"/>
      <c r="AF115" s="19"/>
      <c r="AG115" s="20">
        <v>1</v>
      </c>
      <c r="AH115" s="20"/>
      <c r="AI115" s="20"/>
      <c r="AJ115" s="20"/>
      <c r="AK115" s="21">
        <v>3408</v>
      </c>
      <c r="AL115" s="21"/>
      <c r="AM115" s="21"/>
      <c r="AN115" s="21"/>
      <c r="AO115" s="21"/>
      <c r="AP115" s="21"/>
      <c r="AQ115" s="22">
        <f t="shared" ref="AQ115" si="12">AG115*AK115*12</f>
        <v>40896</v>
      </c>
      <c r="AR115" s="22"/>
      <c r="AS115" s="22"/>
      <c r="AT115" s="22"/>
      <c r="AU115" s="22"/>
      <c r="AV115" s="22"/>
      <c r="AW115" s="22"/>
      <c r="AX115" s="22"/>
      <c r="AY115" s="23"/>
      <c r="AZ115" s="23"/>
      <c r="BA115" s="23"/>
      <c r="BB115" s="23"/>
      <c r="BC115" s="23"/>
      <c r="BD115" s="23"/>
      <c r="BE115" s="23"/>
      <c r="BF115" s="23"/>
      <c r="BG115" s="23">
        <v>840</v>
      </c>
      <c r="BH115" s="23"/>
      <c r="BI115" s="23"/>
      <c r="BJ115" s="23"/>
      <c r="BK115" s="23"/>
      <c r="BL115" s="23"/>
      <c r="BM115" s="23"/>
      <c r="BN115" s="23"/>
      <c r="BO115" s="23">
        <v>5600</v>
      </c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2">
        <f t="shared" ref="CV115" si="13">SUM(AQ115:CU115)</f>
        <v>47336</v>
      </c>
      <c r="CW115" s="22"/>
      <c r="CX115" s="22"/>
      <c r="CY115" s="22"/>
      <c r="CZ115" s="22"/>
      <c r="DA115" s="22"/>
      <c r="DB115" s="22"/>
      <c r="DC115" s="22"/>
      <c r="DD115" s="22"/>
      <c r="DE115" s="24"/>
    </row>
    <row r="116" spans="1:109" s="14" customFormat="1" ht="24.9" customHeight="1">
      <c r="A116" s="15" t="s">
        <v>101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7"/>
      <c r="P116" s="18" t="s">
        <v>100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9"/>
      <c r="AE116" s="19"/>
      <c r="AF116" s="19"/>
      <c r="AG116" s="20">
        <v>1</v>
      </c>
      <c r="AH116" s="20"/>
      <c r="AI116" s="20"/>
      <c r="AJ116" s="20"/>
      <c r="AK116" s="21">
        <v>1600</v>
      </c>
      <c r="AL116" s="21"/>
      <c r="AM116" s="21"/>
      <c r="AN116" s="21"/>
      <c r="AO116" s="21"/>
      <c r="AP116" s="21"/>
      <c r="AQ116" s="22">
        <f t="shared" ref="AQ116" si="14">AG116*AK116*12</f>
        <v>19200</v>
      </c>
      <c r="AR116" s="22"/>
      <c r="AS116" s="22"/>
      <c r="AT116" s="22"/>
      <c r="AU116" s="22"/>
      <c r="AV116" s="22"/>
      <c r="AW116" s="22"/>
      <c r="AX116" s="22"/>
      <c r="AY116" s="23"/>
      <c r="AZ116" s="23"/>
      <c r="BA116" s="23"/>
      <c r="BB116" s="23"/>
      <c r="BC116" s="23"/>
      <c r="BD116" s="23"/>
      <c r="BE116" s="23"/>
      <c r="BF116" s="23"/>
      <c r="BG116" s="23">
        <v>0</v>
      </c>
      <c r="BH116" s="23"/>
      <c r="BI116" s="23"/>
      <c r="BJ116" s="23"/>
      <c r="BK116" s="23"/>
      <c r="BL116" s="23"/>
      <c r="BM116" s="23"/>
      <c r="BN116" s="23"/>
      <c r="BO116" s="23">
        <v>0</v>
      </c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2">
        <f t="shared" ref="CV116" si="15">SUM(AQ116:CU116)</f>
        <v>19200</v>
      </c>
      <c r="CW116" s="22"/>
      <c r="CX116" s="22"/>
      <c r="CY116" s="22"/>
      <c r="CZ116" s="22"/>
      <c r="DA116" s="22"/>
      <c r="DB116" s="22"/>
      <c r="DC116" s="22"/>
      <c r="DD116" s="22"/>
      <c r="DE116" s="24"/>
    </row>
    <row r="117" spans="1:109" s="14" customFormat="1" ht="24.9" customHeight="1">
      <c r="A117" s="15" t="s">
        <v>128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/>
      <c r="P117" s="18" t="s">
        <v>129</v>
      </c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9"/>
      <c r="AE117" s="19"/>
      <c r="AF117" s="19"/>
      <c r="AG117" s="20">
        <v>1</v>
      </c>
      <c r="AH117" s="20"/>
      <c r="AI117" s="20"/>
      <c r="AJ117" s="20"/>
      <c r="AK117" s="21">
        <v>4472</v>
      </c>
      <c r="AL117" s="21"/>
      <c r="AM117" s="21"/>
      <c r="AN117" s="21"/>
      <c r="AO117" s="21"/>
      <c r="AP117" s="21"/>
      <c r="AQ117" s="22">
        <f t="shared" ref="AQ117" si="16">AG117*AK117*12</f>
        <v>53664</v>
      </c>
      <c r="AR117" s="22"/>
      <c r="AS117" s="22"/>
      <c r="AT117" s="22"/>
      <c r="AU117" s="22"/>
      <c r="AV117" s="22"/>
      <c r="AW117" s="22"/>
      <c r="AX117" s="22"/>
      <c r="AY117" s="23"/>
      <c r="AZ117" s="23"/>
      <c r="BA117" s="23"/>
      <c r="BB117" s="23"/>
      <c r="BC117" s="23"/>
      <c r="BD117" s="23"/>
      <c r="BE117" s="23"/>
      <c r="BF117" s="23"/>
      <c r="BG117" s="23">
        <v>1102</v>
      </c>
      <c r="BH117" s="23"/>
      <c r="BI117" s="23"/>
      <c r="BJ117" s="23"/>
      <c r="BK117" s="23"/>
      <c r="BL117" s="23"/>
      <c r="BM117" s="23"/>
      <c r="BN117" s="23"/>
      <c r="BO117" s="23">
        <v>7350</v>
      </c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2">
        <f t="shared" ref="CV117" si="17">SUM(AQ117:CU117)</f>
        <v>62116</v>
      </c>
      <c r="CW117" s="22"/>
      <c r="CX117" s="22"/>
      <c r="CY117" s="22"/>
      <c r="CZ117" s="22"/>
      <c r="DA117" s="22"/>
      <c r="DB117" s="22"/>
      <c r="DC117" s="22"/>
      <c r="DD117" s="22"/>
      <c r="DE117" s="24"/>
    </row>
    <row r="118" spans="1:109" s="14" customFormat="1" ht="24.9" customHeight="1">
      <c r="A118" s="15" t="s">
        <v>40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7"/>
      <c r="P118" s="18" t="s">
        <v>31</v>
      </c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9"/>
      <c r="AE118" s="19"/>
      <c r="AF118" s="19"/>
      <c r="AG118" s="20">
        <v>1</v>
      </c>
      <c r="AH118" s="20"/>
      <c r="AI118" s="20"/>
      <c r="AJ118" s="20"/>
      <c r="AK118" s="21">
        <v>5597</v>
      </c>
      <c r="AL118" s="21"/>
      <c r="AM118" s="21"/>
      <c r="AN118" s="21"/>
      <c r="AO118" s="21"/>
      <c r="AP118" s="21"/>
      <c r="AQ118" s="22">
        <f t="shared" ref="AQ118" si="18">AG118*AK118*12</f>
        <v>67164</v>
      </c>
      <c r="AR118" s="22"/>
      <c r="AS118" s="22"/>
      <c r="AT118" s="22"/>
      <c r="AU118" s="22"/>
      <c r="AV118" s="22"/>
      <c r="AW118" s="22"/>
      <c r="AX118" s="22"/>
      <c r="AY118" s="23"/>
      <c r="AZ118" s="23"/>
      <c r="BA118" s="23"/>
      <c r="BB118" s="23"/>
      <c r="BC118" s="23"/>
      <c r="BD118" s="23"/>
      <c r="BE118" s="23"/>
      <c r="BF118" s="23"/>
      <c r="BG118" s="23">
        <v>1380</v>
      </c>
      <c r="BH118" s="23"/>
      <c r="BI118" s="23"/>
      <c r="BJ118" s="23"/>
      <c r="BK118" s="23"/>
      <c r="BL118" s="23"/>
      <c r="BM118" s="23"/>
      <c r="BN118" s="23"/>
      <c r="BO118" s="23">
        <v>9200</v>
      </c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2">
        <f t="shared" ref="CV118" si="19">SUM(AQ118:CU118)</f>
        <v>77744</v>
      </c>
      <c r="CW118" s="22"/>
      <c r="CX118" s="22"/>
      <c r="CY118" s="22"/>
      <c r="CZ118" s="22"/>
      <c r="DA118" s="22"/>
      <c r="DB118" s="22"/>
      <c r="DC118" s="22"/>
      <c r="DD118" s="22"/>
      <c r="DE118" s="24"/>
    </row>
    <row r="119" spans="1:109" s="14" customFormat="1" ht="24.9" customHeight="1">
      <c r="A119" s="15" t="s">
        <v>130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7"/>
      <c r="P119" s="18" t="s">
        <v>25</v>
      </c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9"/>
      <c r="AE119" s="19"/>
      <c r="AF119" s="19"/>
      <c r="AG119" s="20">
        <v>1</v>
      </c>
      <c r="AH119" s="20"/>
      <c r="AI119" s="20"/>
      <c r="AJ119" s="20"/>
      <c r="AK119" s="21">
        <v>7000</v>
      </c>
      <c r="AL119" s="21"/>
      <c r="AM119" s="21"/>
      <c r="AN119" s="21"/>
      <c r="AO119" s="21"/>
      <c r="AP119" s="21"/>
      <c r="AQ119" s="22">
        <f t="shared" ref="AQ119" si="20">AG119*AK119*12</f>
        <v>84000</v>
      </c>
      <c r="AR119" s="22"/>
      <c r="AS119" s="22"/>
      <c r="AT119" s="22"/>
      <c r="AU119" s="22"/>
      <c r="AV119" s="22"/>
      <c r="AW119" s="22"/>
      <c r="AX119" s="22"/>
      <c r="AY119" s="23"/>
      <c r="AZ119" s="23"/>
      <c r="BA119" s="23"/>
      <c r="BB119" s="23"/>
      <c r="BC119" s="23"/>
      <c r="BD119" s="23"/>
      <c r="BE119" s="23"/>
      <c r="BF119" s="23"/>
      <c r="BG119" s="23">
        <v>1750</v>
      </c>
      <c r="BH119" s="23"/>
      <c r="BI119" s="23"/>
      <c r="BJ119" s="23"/>
      <c r="BK119" s="23"/>
      <c r="BL119" s="23"/>
      <c r="BM119" s="23"/>
      <c r="BN119" s="23"/>
      <c r="BO119" s="23">
        <v>11500</v>
      </c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2">
        <f t="shared" ref="CV119" si="21">SUM(AQ119:CU119)</f>
        <v>97250</v>
      </c>
      <c r="CW119" s="22"/>
      <c r="CX119" s="22"/>
      <c r="CY119" s="22"/>
      <c r="CZ119" s="22"/>
      <c r="DA119" s="22"/>
      <c r="DB119" s="22"/>
      <c r="DC119" s="22"/>
      <c r="DD119" s="22"/>
      <c r="DE119" s="24"/>
    </row>
    <row r="120" spans="1:109" s="14" customFormat="1" ht="24.9" customHeight="1">
      <c r="A120" s="15" t="s">
        <v>132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/>
      <c r="P120" s="18" t="s">
        <v>25</v>
      </c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9"/>
      <c r="AE120" s="19"/>
      <c r="AF120" s="19"/>
      <c r="AG120" s="20">
        <v>1</v>
      </c>
      <c r="AH120" s="20"/>
      <c r="AI120" s="20"/>
      <c r="AJ120" s="20"/>
      <c r="AK120" s="21">
        <v>4400</v>
      </c>
      <c r="AL120" s="21"/>
      <c r="AM120" s="21"/>
      <c r="AN120" s="21"/>
      <c r="AO120" s="21"/>
      <c r="AP120" s="21"/>
      <c r="AQ120" s="22">
        <f t="shared" ref="AQ120" si="22">AG120*AK120*12</f>
        <v>52800</v>
      </c>
      <c r="AR120" s="22"/>
      <c r="AS120" s="22"/>
      <c r="AT120" s="22"/>
      <c r="AU120" s="22"/>
      <c r="AV120" s="22"/>
      <c r="AW120" s="22"/>
      <c r="AX120" s="22"/>
      <c r="AY120" s="23"/>
      <c r="AZ120" s="23"/>
      <c r="BA120" s="23"/>
      <c r="BB120" s="23"/>
      <c r="BC120" s="23"/>
      <c r="BD120" s="23"/>
      <c r="BE120" s="23"/>
      <c r="BF120" s="23"/>
      <c r="BG120" s="23">
        <v>1100</v>
      </c>
      <c r="BH120" s="23"/>
      <c r="BI120" s="23"/>
      <c r="BJ120" s="23"/>
      <c r="BK120" s="23"/>
      <c r="BL120" s="23"/>
      <c r="BM120" s="23"/>
      <c r="BN120" s="23"/>
      <c r="BO120" s="23">
        <v>7200</v>
      </c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2">
        <f t="shared" ref="CV120" si="23">SUM(AQ120:CU120)</f>
        <v>61100</v>
      </c>
      <c r="CW120" s="22"/>
      <c r="CX120" s="22"/>
      <c r="CY120" s="22"/>
      <c r="CZ120" s="22"/>
      <c r="DA120" s="22"/>
      <c r="DB120" s="22"/>
      <c r="DC120" s="22"/>
      <c r="DD120" s="22"/>
      <c r="DE120" s="24"/>
    </row>
    <row r="121" spans="1:109" s="14" customFormat="1" ht="24.9" customHeight="1">
      <c r="A121" s="15" t="s">
        <v>131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/>
      <c r="P121" s="18" t="s">
        <v>73</v>
      </c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9"/>
      <c r="AE121" s="19"/>
      <c r="AF121" s="19"/>
      <c r="AG121" s="20">
        <v>1</v>
      </c>
      <c r="AH121" s="20"/>
      <c r="AI121" s="20"/>
      <c r="AJ121" s="20"/>
      <c r="AK121" s="21">
        <v>7000</v>
      </c>
      <c r="AL121" s="21"/>
      <c r="AM121" s="21"/>
      <c r="AN121" s="21"/>
      <c r="AO121" s="21"/>
      <c r="AP121" s="21"/>
      <c r="AQ121" s="22">
        <f t="shared" ref="AQ121" si="24">AG121*AK121*12</f>
        <v>84000</v>
      </c>
      <c r="AR121" s="22"/>
      <c r="AS121" s="22"/>
      <c r="AT121" s="22"/>
      <c r="AU121" s="22"/>
      <c r="AV121" s="22"/>
      <c r="AW121" s="22"/>
      <c r="AX121" s="22"/>
      <c r="AY121" s="23"/>
      <c r="AZ121" s="23"/>
      <c r="BA121" s="23"/>
      <c r="BB121" s="23"/>
      <c r="BC121" s="23"/>
      <c r="BD121" s="23"/>
      <c r="BE121" s="23"/>
      <c r="BF121" s="23"/>
      <c r="BG121" s="23">
        <v>1750</v>
      </c>
      <c r="BH121" s="23"/>
      <c r="BI121" s="23"/>
      <c r="BJ121" s="23"/>
      <c r="BK121" s="23"/>
      <c r="BL121" s="23"/>
      <c r="BM121" s="23"/>
      <c r="BN121" s="23"/>
      <c r="BO121" s="23">
        <v>11500</v>
      </c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2">
        <f t="shared" ref="CV121" si="25">SUM(AQ121:CU121)</f>
        <v>97250</v>
      </c>
      <c r="CW121" s="22"/>
      <c r="CX121" s="22"/>
      <c r="CY121" s="22"/>
      <c r="CZ121" s="22"/>
      <c r="DA121" s="22"/>
      <c r="DB121" s="22"/>
      <c r="DC121" s="22"/>
      <c r="DD121" s="22"/>
      <c r="DE121" s="24"/>
    </row>
    <row r="122" spans="1:109" s="14" customFormat="1" ht="24.9" customHeight="1">
      <c r="A122" s="15" t="s">
        <v>103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8" t="s">
        <v>104</v>
      </c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9"/>
      <c r="AE122" s="19"/>
      <c r="AF122" s="19"/>
      <c r="AG122" s="20">
        <v>1</v>
      </c>
      <c r="AH122" s="20"/>
      <c r="AI122" s="20"/>
      <c r="AJ122" s="20"/>
      <c r="AK122" s="21">
        <v>5780</v>
      </c>
      <c r="AL122" s="21"/>
      <c r="AM122" s="21"/>
      <c r="AN122" s="21"/>
      <c r="AO122" s="21"/>
      <c r="AP122" s="21"/>
      <c r="AQ122" s="22">
        <f t="shared" ref="AQ122" si="26">AG122*AK122*12</f>
        <v>69360</v>
      </c>
      <c r="AR122" s="22"/>
      <c r="AS122" s="22"/>
      <c r="AT122" s="22"/>
      <c r="AU122" s="22"/>
      <c r="AV122" s="22"/>
      <c r="AW122" s="22"/>
      <c r="AX122" s="22"/>
      <c r="AY122" s="23"/>
      <c r="AZ122" s="23"/>
      <c r="BA122" s="23"/>
      <c r="BB122" s="23"/>
      <c r="BC122" s="23"/>
      <c r="BD122" s="23"/>
      <c r="BE122" s="23"/>
      <c r="BF122" s="23"/>
      <c r="BG122" s="23">
        <v>1425</v>
      </c>
      <c r="BH122" s="23"/>
      <c r="BI122" s="23"/>
      <c r="BJ122" s="23"/>
      <c r="BK122" s="23"/>
      <c r="BL122" s="23"/>
      <c r="BM122" s="23"/>
      <c r="BN122" s="23"/>
      <c r="BO122" s="23">
        <v>9500</v>
      </c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2">
        <f t="shared" ref="CV122" si="27">SUM(AQ122:CU122)</f>
        <v>80285</v>
      </c>
      <c r="CW122" s="22"/>
      <c r="CX122" s="22"/>
      <c r="CY122" s="22"/>
      <c r="CZ122" s="22"/>
      <c r="DA122" s="22"/>
      <c r="DB122" s="22"/>
      <c r="DC122" s="22"/>
      <c r="DD122" s="22"/>
      <c r="DE122" s="24"/>
    </row>
    <row r="123" spans="1:109" s="14" customFormat="1" ht="24.9" customHeight="1">
      <c r="A123" s="15" t="s">
        <v>133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7"/>
      <c r="P123" s="18" t="s">
        <v>118</v>
      </c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9"/>
      <c r="AE123" s="19"/>
      <c r="AF123" s="19"/>
      <c r="AG123" s="20">
        <v>2</v>
      </c>
      <c r="AH123" s="20"/>
      <c r="AI123" s="20"/>
      <c r="AJ123" s="20"/>
      <c r="AK123" s="21">
        <v>2400</v>
      </c>
      <c r="AL123" s="21"/>
      <c r="AM123" s="21"/>
      <c r="AN123" s="21"/>
      <c r="AO123" s="21"/>
      <c r="AP123" s="21"/>
      <c r="AQ123" s="22">
        <f t="shared" ref="AQ123" si="28">AG123*AK123*12</f>
        <v>57600</v>
      </c>
      <c r="AR123" s="22"/>
      <c r="AS123" s="22"/>
      <c r="AT123" s="22"/>
      <c r="AU123" s="22"/>
      <c r="AV123" s="22"/>
      <c r="AW123" s="22"/>
      <c r="AX123" s="22"/>
      <c r="AY123" s="23"/>
      <c r="AZ123" s="23"/>
      <c r="BA123" s="23"/>
      <c r="BB123" s="23"/>
      <c r="BC123" s="23"/>
      <c r="BD123" s="23"/>
      <c r="BE123" s="23"/>
      <c r="BF123" s="23"/>
      <c r="BG123" s="23">
        <v>1200</v>
      </c>
      <c r="BH123" s="23"/>
      <c r="BI123" s="23"/>
      <c r="BJ123" s="23"/>
      <c r="BK123" s="23"/>
      <c r="BL123" s="23"/>
      <c r="BM123" s="23"/>
      <c r="BN123" s="23"/>
      <c r="BO123" s="23">
        <v>8000</v>
      </c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2">
        <f t="shared" ref="CV123" si="29">SUM(AQ123:CU123)</f>
        <v>66800</v>
      </c>
      <c r="CW123" s="22"/>
      <c r="CX123" s="22"/>
      <c r="CY123" s="22"/>
      <c r="CZ123" s="22"/>
      <c r="DA123" s="22"/>
      <c r="DB123" s="22"/>
      <c r="DC123" s="22"/>
      <c r="DD123" s="22"/>
      <c r="DE123" s="24"/>
    </row>
    <row r="124" spans="1:109" s="14" customFormat="1" ht="24.9" customHeight="1">
      <c r="A124" s="15" t="s">
        <v>135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7"/>
      <c r="P124" s="18" t="s">
        <v>134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9"/>
      <c r="AE124" s="19"/>
      <c r="AF124" s="19"/>
      <c r="AG124" s="20">
        <v>1</v>
      </c>
      <c r="AH124" s="20"/>
      <c r="AI124" s="20"/>
      <c r="AJ124" s="20"/>
      <c r="AK124" s="21">
        <v>5000</v>
      </c>
      <c r="AL124" s="21"/>
      <c r="AM124" s="21"/>
      <c r="AN124" s="21"/>
      <c r="AO124" s="21"/>
      <c r="AP124" s="21"/>
      <c r="AQ124" s="22">
        <f t="shared" ref="AQ124" si="30">AG124*AK124*12</f>
        <v>60000</v>
      </c>
      <c r="AR124" s="22"/>
      <c r="AS124" s="22"/>
      <c r="AT124" s="22"/>
      <c r="AU124" s="22"/>
      <c r="AV124" s="22"/>
      <c r="AW124" s="22"/>
      <c r="AX124" s="22"/>
      <c r="AY124" s="23"/>
      <c r="AZ124" s="23"/>
      <c r="BA124" s="23"/>
      <c r="BB124" s="23"/>
      <c r="BC124" s="23"/>
      <c r="BD124" s="23"/>
      <c r="BE124" s="23"/>
      <c r="BF124" s="23"/>
      <c r="BG124" s="23">
        <v>1250</v>
      </c>
      <c r="BH124" s="23"/>
      <c r="BI124" s="23"/>
      <c r="BJ124" s="23"/>
      <c r="BK124" s="23"/>
      <c r="BL124" s="23"/>
      <c r="BM124" s="23"/>
      <c r="BN124" s="23"/>
      <c r="BO124" s="23">
        <v>8300</v>
      </c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2">
        <f t="shared" ref="CV124" si="31">SUM(AQ124:CU124)</f>
        <v>69550</v>
      </c>
      <c r="CW124" s="22"/>
      <c r="CX124" s="22"/>
      <c r="CY124" s="22"/>
      <c r="CZ124" s="22"/>
      <c r="DA124" s="22"/>
      <c r="DB124" s="22"/>
      <c r="DC124" s="22"/>
      <c r="DD124" s="22"/>
      <c r="DE124" s="24"/>
    </row>
    <row r="125" spans="1:109" s="14" customFormat="1" ht="24.9" customHeight="1">
      <c r="A125" s="15" t="s">
        <v>86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7"/>
      <c r="P125" s="18" t="s">
        <v>87</v>
      </c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9"/>
      <c r="AE125" s="19"/>
      <c r="AF125" s="19"/>
      <c r="AG125" s="20">
        <v>3</v>
      </c>
      <c r="AH125" s="20"/>
      <c r="AI125" s="20"/>
      <c r="AJ125" s="20"/>
      <c r="AK125" s="21">
        <v>5050</v>
      </c>
      <c r="AL125" s="21"/>
      <c r="AM125" s="21"/>
      <c r="AN125" s="21"/>
      <c r="AO125" s="21"/>
      <c r="AP125" s="21"/>
      <c r="AQ125" s="22">
        <f t="shared" ref="AQ125" si="32">AG125*AK125*12</f>
        <v>181800</v>
      </c>
      <c r="AR125" s="22"/>
      <c r="AS125" s="22"/>
      <c r="AT125" s="22"/>
      <c r="AU125" s="22"/>
      <c r="AV125" s="22"/>
      <c r="AW125" s="22"/>
      <c r="AX125" s="22"/>
      <c r="AY125" s="23"/>
      <c r="AZ125" s="23"/>
      <c r="BA125" s="23"/>
      <c r="BB125" s="23"/>
      <c r="BC125" s="23"/>
      <c r="BD125" s="23"/>
      <c r="BE125" s="23"/>
      <c r="BF125" s="23"/>
      <c r="BG125" s="23">
        <v>3756</v>
      </c>
      <c r="BH125" s="23"/>
      <c r="BI125" s="23"/>
      <c r="BJ125" s="23"/>
      <c r="BK125" s="23"/>
      <c r="BL125" s="23"/>
      <c r="BM125" s="23"/>
      <c r="BN125" s="23"/>
      <c r="BO125" s="23">
        <v>25050</v>
      </c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2">
        <f t="shared" ref="CV125" si="33">SUM(AQ125:CU125)</f>
        <v>210606</v>
      </c>
      <c r="CW125" s="22"/>
      <c r="CX125" s="22"/>
      <c r="CY125" s="22"/>
      <c r="CZ125" s="22"/>
      <c r="DA125" s="22"/>
      <c r="DB125" s="22"/>
      <c r="DC125" s="22"/>
      <c r="DD125" s="22"/>
      <c r="DE125" s="24"/>
    </row>
    <row r="126" spans="1:109" s="14" customFormat="1" ht="24.9" customHeight="1">
      <c r="A126" s="15" t="s">
        <v>101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7"/>
      <c r="P126" s="18" t="s">
        <v>102</v>
      </c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9"/>
      <c r="AE126" s="19"/>
      <c r="AF126" s="19"/>
      <c r="AG126" s="20">
        <v>2</v>
      </c>
      <c r="AH126" s="20"/>
      <c r="AI126" s="20"/>
      <c r="AJ126" s="20"/>
      <c r="AK126" s="21">
        <v>5050</v>
      </c>
      <c r="AL126" s="21"/>
      <c r="AM126" s="21"/>
      <c r="AN126" s="21"/>
      <c r="AO126" s="21"/>
      <c r="AP126" s="21"/>
      <c r="AQ126" s="22">
        <f t="shared" ref="AQ126" si="34">AG126*AK126*12</f>
        <v>121200</v>
      </c>
      <c r="AR126" s="22"/>
      <c r="AS126" s="22"/>
      <c r="AT126" s="22"/>
      <c r="AU126" s="22"/>
      <c r="AV126" s="22"/>
      <c r="AW126" s="22"/>
      <c r="AX126" s="22"/>
      <c r="AY126" s="23"/>
      <c r="AZ126" s="23"/>
      <c r="BA126" s="23"/>
      <c r="BB126" s="23"/>
      <c r="BC126" s="23"/>
      <c r="BD126" s="23"/>
      <c r="BE126" s="23"/>
      <c r="BF126" s="23"/>
      <c r="BG126" s="23">
        <v>2504</v>
      </c>
      <c r="BH126" s="23"/>
      <c r="BI126" s="23"/>
      <c r="BJ126" s="23"/>
      <c r="BK126" s="23"/>
      <c r="BL126" s="23"/>
      <c r="BM126" s="23"/>
      <c r="BN126" s="23"/>
      <c r="BO126" s="23">
        <v>16700</v>
      </c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2">
        <f t="shared" ref="CV126" si="35">SUM(AQ126:CU126)</f>
        <v>140404</v>
      </c>
      <c r="CW126" s="22"/>
      <c r="CX126" s="22"/>
      <c r="CY126" s="22"/>
      <c r="CZ126" s="22"/>
      <c r="DA126" s="22"/>
      <c r="DB126" s="22"/>
      <c r="DC126" s="22"/>
      <c r="DD126" s="22"/>
      <c r="DE126" s="24"/>
    </row>
    <row r="127" spans="1:109" s="14" customFormat="1" ht="24.9" customHeight="1">
      <c r="A127" s="15" t="s">
        <v>136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7"/>
      <c r="P127" s="18" t="s">
        <v>73</v>
      </c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9"/>
      <c r="AE127" s="19"/>
      <c r="AF127" s="19"/>
      <c r="AG127" s="20">
        <v>2</v>
      </c>
      <c r="AH127" s="20"/>
      <c r="AI127" s="20"/>
      <c r="AJ127" s="20"/>
      <c r="AK127" s="21">
        <v>2000</v>
      </c>
      <c r="AL127" s="21"/>
      <c r="AM127" s="21"/>
      <c r="AN127" s="21"/>
      <c r="AO127" s="21"/>
      <c r="AP127" s="21"/>
      <c r="AQ127" s="22">
        <f t="shared" ref="AQ127" si="36">AG127*AK127*12</f>
        <v>48000</v>
      </c>
      <c r="AR127" s="22"/>
      <c r="AS127" s="22"/>
      <c r="AT127" s="22"/>
      <c r="AU127" s="22"/>
      <c r="AV127" s="22"/>
      <c r="AW127" s="22"/>
      <c r="AX127" s="22"/>
      <c r="AY127" s="23"/>
      <c r="AZ127" s="23"/>
      <c r="BA127" s="23"/>
      <c r="BB127" s="23"/>
      <c r="BC127" s="23"/>
      <c r="BD127" s="23"/>
      <c r="BE127" s="23"/>
      <c r="BF127" s="23"/>
      <c r="BG127" s="23">
        <v>500</v>
      </c>
      <c r="BH127" s="23"/>
      <c r="BI127" s="23"/>
      <c r="BJ127" s="23"/>
      <c r="BK127" s="23"/>
      <c r="BL127" s="23"/>
      <c r="BM127" s="23"/>
      <c r="BN127" s="23"/>
      <c r="BO127" s="23">
        <v>3333</v>
      </c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2">
        <f t="shared" ref="CV127" si="37">SUM(AQ127:CU127)</f>
        <v>51833</v>
      </c>
      <c r="CW127" s="22"/>
      <c r="CX127" s="22"/>
      <c r="CY127" s="22"/>
      <c r="CZ127" s="22"/>
      <c r="DA127" s="22"/>
      <c r="DB127" s="22"/>
      <c r="DC127" s="22"/>
      <c r="DD127" s="22"/>
      <c r="DE127" s="24"/>
    </row>
    <row r="128" spans="1:109" s="14" customFormat="1" ht="24.9" customHeight="1">
      <c r="A128" s="15" t="s">
        <v>137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7"/>
      <c r="P128" s="18" t="s">
        <v>73</v>
      </c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9"/>
      <c r="AE128" s="19"/>
      <c r="AF128" s="19"/>
      <c r="AG128" s="20">
        <v>2</v>
      </c>
      <c r="AH128" s="20"/>
      <c r="AI128" s="20"/>
      <c r="AJ128" s="20"/>
      <c r="AK128" s="21">
        <v>1000</v>
      </c>
      <c r="AL128" s="21"/>
      <c r="AM128" s="21"/>
      <c r="AN128" s="21"/>
      <c r="AO128" s="21"/>
      <c r="AP128" s="21"/>
      <c r="AQ128" s="22">
        <f t="shared" ref="AQ128" si="38">AG128*AK128*12</f>
        <v>24000</v>
      </c>
      <c r="AR128" s="22"/>
      <c r="AS128" s="22"/>
      <c r="AT128" s="22"/>
      <c r="AU128" s="22"/>
      <c r="AV128" s="22"/>
      <c r="AW128" s="22"/>
      <c r="AX128" s="22"/>
      <c r="AY128" s="23"/>
      <c r="AZ128" s="23"/>
      <c r="BA128" s="23"/>
      <c r="BB128" s="23"/>
      <c r="BC128" s="23"/>
      <c r="BD128" s="23"/>
      <c r="BE128" s="23"/>
      <c r="BF128" s="23"/>
      <c r="BG128" s="23">
        <v>250</v>
      </c>
      <c r="BH128" s="23"/>
      <c r="BI128" s="23"/>
      <c r="BJ128" s="23"/>
      <c r="BK128" s="23"/>
      <c r="BL128" s="23"/>
      <c r="BM128" s="23"/>
      <c r="BN128" s="23"/>
      <c r="BO128" s="23">
        <v>1666</v>
      </c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2">
        <f t="shared" ref="CV128" si="39">SUM(AQ128:CU128)</f>
        <v>25916</v>
      </c>
      <c r="CW128" s="22"/>
      <c r="CX128" s="22"/>
      <c r="CY128" s="22"/>
      <c r="CZ128" s="22"/>
      <c r="DA128" s="22"/>
      <c r="DB128" s="22"/>
      <c r="DC128" s="22"/>
      <c r="DD128" s="22"/>
      <c r="DE128" s="24"/>
    </row>
    <row r="129" spans="1:109" s="14" customFormat="1" ht="24.9" customHeight="1">
      <c r="A129" s="15" t="s">
        <v>138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7"/>
      <c r="P129" s="18" t="s">
        <v>57</v>
      </c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9"/>
      <c r="AE129" s="19"/>
      <c r="AF129" s="19"/>
      <c r="AG129" s="20">
        <v>2</v>
      </c>
      <c r="AH129" s="20"/>
      <c r="AI129" s="20"/>
      <c r="AJ129" s="20"/>
      <c r="AK129" s="21">
        <v>400</v>
      </c>
      <c r="AL129" s="21"/>
      <c r="AM129" s="21"/>
      <c r="AN129" s="21"/>
      <c r="AO129" s="21"/>
      <c r="AP129" s="21"/>
      <c r="AQ129" s="22">
        <f t="shared" ref="AQ129" si="40">AG129*AK129*12</f>
        <v>9600</v>
      </c>
      <c r="AR129" s="22"/>
      <c r="AS129" s="22"/>
      <c r="AT129" s="22"/>
      <c r="AU129" s="22"/>
      <c r="AV129" s="22"/>
      <c r="AW129" s="22"/>
      <c r="AX129" s="22"/>
      <c r="AY129" s="23"/>
      <c r="AZ129" s="23"/>
      <c r="BA129" s="23"/>
      <c r="BB129" s="23"/>
      <c r="BC129" s="23"/>
      <c r="BD129" s="23"/>
      <c r="BE129" s="23"/>
      <c r="BF129" s="23"/>
      <c r="BG129" s="23">
        <v>100</v>
      </c>
      <c r="BH129" s="23"/>
      <c r="BI129" s="23"/>
      <c r="BJ129" s="23"/>
      <c r="BK129" s="23"/>
      <c r="BL129" s="23"/>
      <c r="BM129" s="23"/>
      <c r="BN129" s="23"/>
      <c r="BO129" s="23">
        <v>667</v>
      </c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2">
        <f t="shared" ref="CV129" si="41">SUM(AQ129:CU129)</f>
        <v>10367</v>
      </c>
      <c r="CW129" s="22"/>
      <c r="CX129" s="22"/>
      <c r="CY129" s="22"/>
      <c r="CZ129" s="22"/>
      <c r="DA129" s="22"/>
      <c r="DB129" s="22"/>
      <c r="DC129" s="22"/>
      <c r="DD129" s="22"/>
      <c r="DE129" s="24"/>
    </row>
    <row r="130" spans="1:109" s="14" customFormat="1" ht="24.9" customHeight="1">
      <c r="A130" s="15" t="s">
        <v>139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  <c r="P130" s="18" t="s">
        <v>140</v>
      </c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9"/>
      <c r="AE130" s="19"/>
      <c r="AF130" s="19"/>
      <c r="AG130" s="20">
        <v>2</v>
      </c>
      <c r="AH130" s="20"/>
      <c r="AI130" s="20"/>
      <c r="AJ130" s="20"/>
      <c r="AK130" s="21">
        <v>6210</v>
      </c>
      <c r="AL130" s="21"/>
      <c r="AM130" s="21"/>
      <c r="AN130" s="21"/>
      <c r="AO130" s="21"/>
      <c r="AP130" s="21"/>
      <c r="AQ130" s="22">
        <f t="shared" ref="AQ130" si="42">AG130*AK130*12</f>
        <v>149040</v>
      </c>
      <c r="AR130" s="22"/>
      <c r="AS130" s="22"/>
      <c r="AT130" s="22"/>
      <c r="AU130" s="22"/>
      <c r="AV130" s="22"/>
      <c r="AW130" s="22"/>
      <c r="AX130" s="22"/>
      <c r="AY130" s="23"/>
      <c r="AZ130" s="23"/>
      <c r="BA130" s="23"/>
      <c r="BB130" s="23"/>
      <c r="BC130" s="23"/>
      <c r="BD130" s="23"/>
      <c r="BE130" s="23"/>
      <c r="BF130" s="23"/>
      <c r="BG130" s="23">
        <v>1552</v>
      </c>
      <c r="BH130" s="23"/>
      <c r="BI130" s="23"/>
      <c r="BJ130" s="23"/>
      <c r="BK130" s="23"/>
      <c r="BL130" s="23"/>
      <c r="BM130" s="23"/>
      <c r="BN130" s="23"/>
      <c r="BO130" s="23">
        <v>10350</v>
      </c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2">
        <f t="shared" ref="CV130" si="43">SUM(AQ130:CU130)</f>
        <v>160942</v>
      </c>
      <c r="CW130" s="22"/>
      <c r="CX130" s="22"/>
      <c r="CY130" s="22"/>
      <c r="CZ130" s="22"/>
      <c r="DA130" s="22"/>
      <c r="DB130" s="22"/>
      <c r="DC130" s="22"/>
      <c r="DD130" s="22"/>
      <c r="DE130" s="24"/>
    </row>
    <row r="131" spans="1:109" s="14" customFormat="1" ht="24.9" customHeight="1">
      <c r="A131" s="15" t="s">
        <v>125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  <c r="P131" s="18" t="s">
        <v>73</v>
      </c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9"/>
      <c r="AE131" s="19"/>
      <c r="AF131" s="19"/>
      <c r="AG131" s="20">
        <v>4</v>
      </c>
      <c r="AH131" s="20"/>
      <c r="AI131" s="20"/>
      <c r="AJ131" s="20"/>
      <c r="AK131" s="21">
        <v>5200</v>
      </c>
      <c r="AL131" s="21"/>
      <c r="AM131" s="21"/>
      <c r="AN131" s="21"/>
      <c r="AO131" s="21"/>
      <c r="AP131" s="21"/>
      <c r="AQ131" s="22">
        <f t="shared" ref="AQ131" si="44">AG131*AK131*12</f>
        <v>249600</v>
      </c>
      <c r="AR131" s="22"/>
      <c r="AS131" s="22"/>
      <c r="AT131" s="22"/>
      <c r="AU131" s="22"/>
      <c r="AV131" s="22"/>
      <c r="AW131" s="22"/>
      <c r="AX131" s="22"/>
      <c r="AY131" s="23"/>
      <c r="AZ131" s="23"/>
      <c r="BA131" s="23"/>
      <c r="BB131" s="23"/>
      <c r="BC131" s="23"/>
      <c r="BD131" s="23"/>
      <c r="BE131" s="23"/>
      <c r="BF131" s="23"/>
      <c r="BG131" s="23">
        <v>0</v>
      </c>
      <c r="BH131" s="23"/>
      <c r="BI131" s="23"/>
      <c r="BJ131" s="23"/>
      <c r="BK131" s="23"/>
      <c r="BL131" s="23"/>
      <c r="BM131" s="23"/>
      <c r="BN131" s="23"/>
      <c r="BO131" s="23">
        <v>0</v>
      </c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2">
        <f t="shared" ref="CV131" si="45">SUM(AQ131:CU131)</f>
        <v>249600</v>
      </c>
      <c r="CW131" s="22"/>
      <c r="CX131" s="22"/>
      <c r="CY131" s="22"/>
      <c r="CZ131" s="22"/>
      <c r="DA131" s="22"/>
      <c r="DB131" s="22"/>
      <c r="DC131" s="22"/>
      <c r="DD131" s="22"/>
      <c r="DE131" s="24"/>
    </row>
    <row r="132" spans="1:109" s="14" customFormat="1" ht="24.9" customHeight="1">
      <c r="A132" s="85" t="s">
        <v>141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7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9"/>
      <c r="AE132" s="89"/>
      <c r="AF132" s="89"/>
      <c r="AG132" s="90"/>
      <c r="AH132" s="90"/>
      <c r="AI132" s="90"/>
      <c r="AJ132" s="90"/>
      <c r="AK132" s="91"/>
      <c r="AL132" s="91"/>
      <c r="AM132" s="91"/>
      <c r="AN132" s="91"/>
      <c r="AO132" s="91"/>
      <c r="AP132" s="91"/>
      <c r="AQ132" s="83">
        <f>SUM(AQ111:AX130)</f>
        <v>1375284</v>
      </c>
      <c r="AR132" s="83"/>
      <c r="AS132" s="83"/>
      <c r="AT132" s="83"/>
      <c r="AU132" s="83"/>
      <c r="AV132" s="83"/>
      <c r="AW132" s="83"/>
      <c r="AX132" s="83"/>
      <c r="AY132" s="82"/>
      <c r="AZ132" s="82"/>
      <c r="BA132" s="82"/>
      <c r="BB132" s="82"/>
      <c r="BC132" s="82"/>
      <c r="BD132" s="82"/>
      <c r="BE132" s="82"/>
      <c r="BF132" s="82"/>
      <c r="BG132" s="83">
        <f>SUM(BG111:BN130)</f>
        <v>25657</v>
      </c>
      <c r="BH132" s="83"/>
      <c r="BI132" s="83"/>
      <c r="BJ132" s="83"/>
      <c r="BK132" s="83"/>
      <c r="BL132" s="83"/>
      <c r="BM132" s="83"/>
      <c r="BN132" s="83"/>
      <c r="BO132" s="83">
        <f>SUM(BO111:BV130)</f>
        <v>170566</v>
      </c>
      <c r="BP132" s="83"/>
      <c r="BQ132" s="83"/>
      <c r="BR132" s="83"/>
      <c r="BS132" s="83"/>
      <c r="BT132" s="83"/>
      <c r="BU132" s="83"/>
      <c r="BV132" s="83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3">
        <f>SUM(CV110:DE130)</f>
        <v>1571507</v>
      </c>
      <c r="CW132" s="83"/>
      <c r="CX132" s="83"/>
      <c r="CY132" s="83"/>
      <c r="CZ132" s="83"/>
      <c r="DA132" s="83"/>
      <c r="DB132" s="83"/>
      <c r="DC132" s="83"/>
      <c r="DD132" s="83"/>
      <c r="DE132" s="84"/>
    </row>
    <row r="133" spans="1:109" s="14" customFormat="1" ht="24" customHeight="1">
      <c r="A133" s="85" t="s">
        <v>142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7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9"/>
      <c r="AE133" s="89"/>
      <c r="AF133" s="89"/>
      <c r="AG133" s="90"/>
      <c r="AH133" s="90"/>
      <c r="AI133" s="90"/>
      <c r="AJ133" s="90"/>
      <c r="AK133" s="91"/>
      <c r="AL133" s="91"/>
      <c r="AM133" s="91"/>
      <c r="AN133" s="91"/>
      <c r="AO133" s="91"/>
      <c r="AP133" s="91"/>
      <c r="AQ133" s="83"/>
      <c r="AR133" s="83"/>
      <c r="AS133" s="83"/>
      <c r="AT133" s="83"/>
      <c r="AU133" s="83"/>
      <c r="AV133" s="83"/>
      <c r="AW133" s="83"/>
      <c r="AX133" s="83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3">
        <f>+CV109+CV132</f>
        <v>23013896</v>
      </c>
      <c r="CW133" s="83"/>
      <c r="CX133" s="83"/>
      <c r="CY133" s="83"/>
      <c r="CZ133" s="83"/>
      <c r="DA133" s="83"/>
      <c r="DB133" s="83"/>
      <c r="DC133" s="83"/>
      <c r="DD133" s="83"/>
      <c r="DE133" s="84"/>
    </row>
    <row r="134" spans="1:109" s="14" customFormat="1" ht="13.8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7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9"/>
      <c r="AE134" s="19"/>
      <c r="AF134" s="19"/>
      <c r="AG134" s="20"/>
      <c r="AH134" s="20"/>
      <c r="AI134" s="20"/>
      <c r="AJ134" s="20"/>
      <c r="AK134" s="21"/>
      <c r="AL134" s="21"/>
      <c r="AM134" s="21"/>
      <c r="AN134" s="21"/>
      <c r="AO134" s="21"/>
      <c r="AP134" s="21"/>
      <c r="AQ134" s="22"/>
      <c r="AR134" s="22"/>
      <c r="AS134" s="22"/>
      <c r="AT134" s="22"/>
      <c r="AU134" s="22"/>
      <c r="AV134" s="22"/>
      <c r="AW134" s="22"/>
      <c r="AX134" s="22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2"/>
      <c r="CW134" s="22"/>
      <c r="CX134" s="22"/>
      <c r="CY134" s="22"/>
      <c r="CZ134" s="22"/>
      <c r="DA134" s="22"/>
      <c r="DB134" s="22"/>
      <c r="DC134" s="22"/>
      <c r="DD134" s="22"/>
      <c r="DE134" s="24"/>
    </row>
    <row r="135" spans="1:109" s="14" customFormat="1" ht="13.8"/>
    <row r="136" spans="1:109" s="14" customFormat="1" ht="13.8"/>
    <row r="137" spans="1:109" s="14" customFormat="1" ht="13.8"/>
    <row r="138" spans="1:109" s="14" customFormat="1" ht="13.8"/>
    <row r="139" spans="1:109" s="14" customFormat="1" ht="13.8"/>
    <row r="140" spans="1:109" s="14" customFormat="1" ht="13.8"/>
    <row r="141" spans="1:109" s="14" customFormat="1" ht="13.8"/>
    <row r="142" spans="1:109" s="14" customFormat="1" ht="13.8"/>
    <row r="143" spans="1:109" s="14" customFormat="1" ht="13.8"/>
    <row r="144" spans="1:109" s="14" customFormat="1" ht="13.8"/>
    <row r="145" s="14" customFormat="1" ht="13.8"/>
    <row r="146" s="14" customFormat="1" ht="13.8"/>
    <row r="147" s="14" customFormat="1" ht="13.8"/>
    <row r="148" s="14" customFormat="1" ht="13.8"/>
    <row r="149" s="14" customFormat="1" ht="13.8"/>
    <row r="150" s="14" customFormat="1" ht="13.8"/>
    <row r="151" s="14" customFormat="1" ht="13.8"/>
    <row r="152" s="14" customFormat="1" ht="13.8"/>
    <row r="153" s="14" customFormat="1" ht="13.8"/>
    <row r="154" s="14" customFormat="1" ht="13.8"/>
    <row r="155" s="14" customFormat="1" ht="13.8"/>
    <row r="156" s="14" customFormat="1" ht="13.8"/>
    <row r="157" s="14" customFormat="1" ht="13.8"/>
    <row r="158" s="14" customFormat="1" ht="13.8"/>
    <row r="159" s="14" customFormat="1" ht="13.8"/>
    <row r="160" s="14" customFormat="1" ht="13.8"/>
    <row r="161" s="14" customFormat="1" ht="13.8"/>
    <row r="162" s="14" customFormat="1" ht="13.8"/>
    <row r="163" s="14" customFormat="1" ht="13.8"/>
    <row r="164" s="14" customFormat="1" ht="13.8"/>
    <row r="165" s="14" customFormat="1" ht="13.8"/>
    <row r="166" s="14" customFormat="1" ht="13.8"/>
    <row r="167" s="14" customFormat="1" ht="13.8"/>
    <row r="168" s="14" customFormat="1" ht="13.8"/>
    <row r="169" s="14" customFormat="1" ht="13.8"/>
    <row r="170" s="14" customFormat="1" ht="13.8"/>
    <row r="171" s="14" customFormat="1" ht="13.8"/>
    <row r="172" s="14" customFormat="1" ht="13.8"/>
    <row r="173" s="14" customFormat="1" ht="13.8"/>
    <row r="174" s="14" customFormat="1" ht="13.8"/>
    <row r="175" s="14" customFormat="1" ht="13.8"/>
    <row r="176" s="14" customFormat="1" ht="13.8"/>
    <row r="177" s="14" customFormat="1" ht="13.8"/>
    <row r="178" s="14" customFormat="1" ht="13.8"/>
    <row r="179" s="14" customFormat="1" ht="13.8"/>
    <row r="180" s="14" customFormat="1" ht="13.8"/>
    <row r="181" s="14" customFormat="1" ht="13.8"/>
    <row r="182" s="14" customFormat="1" ht="13.8"/>
    <row r="183" s="14" customFormat="1" ht="13.8"/>
    <row r="184" s="14" customFormat="1" ht="13.8"/>
    <row r="185" s="14" customFormat="1" ht="13.8"/>
    <row r="186" s="14" customFormat="1" ht="13.8"/>
    <row r="187" s="14" customFormat="1" ht="13.8"/>
    <row r="188" s="14" customFormat="1" ht="13.8"/>
    <row r="189" s="14" customFormat="1" ht="13.8"/>
    <row r="190" s="14" customFormat="1" ht="13.8"/>
    <row r="191" s="14" customFormat="1" ht="13.8"/>
    <row r="192" s="14" customFormat="1" ht="13.8"/>
    <row r="193" s="14" customFormat="1" ht="13.8"/>
    <row r="194" s="14" customFormat="1" ht="13.8"/>
    <row r="195" s="14" customFormat="1" ht="13.8"/>
    <row r="196" s="14" customFormat="1" ht="13.8"/>
    <row r="197" s="14" customFormat="1" ht="13.8"/>
    <row r="198" s="14" customFormat="1" ht="13.8"/>
    <row r="199" s="14" customFormat="1" ht="13.8"/>
    <row r="200" s="14" customFormat="1" ht="13.8"/>
    <row r="201" s="14" customFormat="1" ht="13.8"/>
    <row r="202" s="14" customFormat="1" ht="13.8"/>
    <row r="203" s="14" customFormat="1" ht="13.8"/>
    <row r="204" s="14" customFormat="1" ht="13.8"/>
    <row r="205" s="14" customFormat="1" ht="13.8"/>
    <row r="206" s="14" customFormat="1" ht="13.8"/>
    <row r="207" s="14" customFormat="1" ht="13.8"/>
    <row r="208" s="14" customFormat="1" ht="13.8"/>
    <row r="209" s="14" customFormat="1" ht="13.8"/>
    <row r="210" s="14" customFormat="1" ht="13.8"/>
    <row r="211" s="14" customFormat="1" ht="13.8"/>
    <row r="212" s="14" customFormat="1" ht="13.8"/>
    <row r="213" s="14" customFormat="1" ht="13.8"/>
    <row r="214" s="14" customFormat="1" ht="13.8"/>
    <row r="215" s="14" customFormat="1" ht="13.8"/>
    <row r="216" s="14" customFormat="1" ht="13.8"/>
    <row r="217" s="14" customFormat="1" ht="13.8"/>
    <row r="218" s="14" customFormat="1" ht="13.8"/>
    <row r="219" s="14" customFormat="1" ht="13.8"/>
    <row r="220" s="14" customFormat="1" ht="13.8"/>
    <row r="221" s="14" customFormat="1" ht="13.8"/>
    <row r="222" s="14" customFormat="1" ht="13.8"/>
    <row r="223" s="14" customFormat="1" ht="13.8"/>
    <row r="224" s="14" customFormat="1" ht="13.8"/>
    <row r="225" s="14" customFormat="1" ht="13.8"/>
    <row r="226" s="14" customFormat="1" ht="13.8"/>
    <row r="227" s="14" customFormat="1" ht="13.8"/>
    <row r="228" s="14" customFormat="1" ht="13.8"/>
    <row r="229" s="14" customFormat="1" ht="13.8"/>
    <row r="230" s="14" customFormat="1" ht="13.8"/>
    <row r="231" s="14" customFormat="1" ht="13.8"/>
    <row r="232" s="14" customFormat="1" ht="13.8"/>
    <row r="233" s="14" customFormat="1" ht="13.8"/>
    <row r="234" s="14" customFormat="1" ht="13.8"/>
    <row r="235" s="14" customFormat="1" ht="13.8"/>
    <row r="236" s="14" customFormat="1" ht="13.8"/>
    <row r="237" s="14" customFormat="1" ht="13.8"/>
    <row r="238" s="14" customFormat="1" ht="13.8"/>
    <row r="239" s="14" customFormat="1" ht="13.8"/>
    <row r="240" s="14" customFormat="1" ht="13.8"/>
    <row r="241" s="14" customFormat="1" ht="13.8"/>
    <row r="242" s="14" customFormat="1" ht="13.8"/>
    <row r="243" s="14" customFormat="1" ht="13.8"/>
    <row r="244" s="14" customFormat="1" ht="13.8"/>
    <row r="245" s="14" customFormat="1" ht="13.8"/>
    <row r="246" s="14" customFormat="1" ht="13.8"/>
    <row r="247" s="14" customFormat="1" ht="13.8"/>
    <row r="248" s="14" customFormat="1" ht="13.8"/>
    <row r="249" s="14" customFormat="1" ht="13.8"/>
    <row r="250" s="14" customFormat="1" ht="13.8"/>
    <row r="251" s="14" customFormat="1" ht="13.8"/>
    <row r="252" s="14" customFormat="1" ht="13.8"/>
    <row r="253" s="14" customFormat="1" ht="13.8"/>
    <row r="254" s="14" customFormat="1" ht="13.8"/>
    <row r="255" s="14" customFormat="1" ht="13.8"/>
    <row r="256" s="14" customFormat="1" ht="13.8"/>
    <row r="257" s="14" customFormat="1" ht="13.8"/>
    <row r="258" s="14" customFormat="1" ht="13.8"/>
    <row r="259" s="14" customFormat="1" ht="13.8"/>
    <row r="260" s="14" customFormat="1" ht="13.8"/>
    <row r="261" s="14" customFormat="1" ht="13.8"/>
    <row r="262" s="14" customFormat="1" ht="13.8"/>
    <row r="263" s="14" customFormat="1" ht="13.8"/>
    <row r="264" s="14" customFormat="1" ht="13.8"/>
    <row r="265" s="14" customFormat="1" ht="13.8"/>
    <row r="266" s="14" customFormat="1" ht="13.8"/>
    <row r="267" s="14" customFormat="1" ht="13.8"/>
    <row r="268" s="14" customFormat="1" ht="13.8"/>
    <row r="269" s="14" customFormat="1" ht="13.8"/>
    <row r="270" s="14" customFormat="1" ht="13.8"/>
    <row r="271" s="14" customFormat="1" ht="13.8"/>
    <row r="272" s="14" customFormat="1" ht="13.8"/>
    <row r="273" s="14" customFormat="1" ht="13.8"/>
    <row r="274" s="14" customFormat="1" ht="13.8"/>
    <row r="275" s="14" customFormat="1" ht="13.8"/>
    <row r="276" s="14" customFormat="1" ht="13.8"/>
    <row r="277" s="14" customFormat="1" ht="13.8"/>
    <row r="278" s="14" customFormat="1" ht="13.8"/>
    <row r="279" s="14" customFormat="1" ht="13.8"/>
    <row r="280" s="14" customFormat="1" ht="13.8"/>
    <row r="281" s="14" customFormat="1" ht="13.8"/>
    <row r="282" s="14" customFormat="1" ht="13.8"/>
    <row r="283" s="14" customFormat="1" ht="13.8"/>
    <row r="284" s="14" customFormat="1" ht="13.8"/>
    <row r="285" s="14" customFormat="1" ht="13.8"/>
    <row r="286" s="14" customFormat="1" ht="13.8"/>
    <row r="287" s="14" customFormat="1" ht="13.8"/>
    <row r="288" s="14" customFormat="1" ht="13.8"/>
    <row r="289" s="14" customFormat="1" ht="13.8"/>
    <row r="290" s="14" customFormat="1" ht="13.8"/>
    <row r="291" s="14" customFormat="1" ht="13.8"/>
    <row r="292" s="14" customFormat="1" ht="13.8"/>
    <row r="293" s="14" customFormat="1" ht="13.8"/>
    <row r="294" s="14" customFormat="1" ht="13.8"/>
    <row r="295" s="14" customFormat="1" ht="13.8"/>
    <row r="296" s="14" customFormat="1" ht="13.8"/>
    <row r="297" s="14" customFormat="1" ht="13.8"/>
    <row r="298" s="14" customFormat="1" ht="13.8"/>
    <row r="299" s="14" customFormat="1" ht="13.8"/>
    <row r="300" s="14" customFormat="1" ht="13.8"/>
    <row r="301" s="14" customFormat="1" ht="13.8"/>
    <row r="302" s="14" customFormat="1" ht="13.8"/>
    <row r="303" s="14" customFormat="1" ht="13.8"/>
    <row r="304" s="14" customFormat="1" ht="13.8"/>
    <row r="305" s="14" customFormat="1" ht="13.8"/>
    <row r="306" s="14" customFormat="1" ht="13.8"/>
    <row r="307" s="14" customFormat="1" ht="13.8"/>
    <row r="308" s="14" customFormat="1" ht="13.8"/>
    <row r="309" s="14" customFormat="1" ht="13.8"/>
    <row r="310" s="14" customFormat="1" ht="13.8"/>
    <row r="311" s="14" customFormat="1" ht="13.8"/>
    <row r="312" s="14" customFormat="1" ht="13.8"/>
    <row r="313" s="14" customFormat="1" ht="13.8"/>
    <row r="314" s="14" customFormat="1" ht="13.8"/>
    <row r="315" s="14" customFormat="1" ht="13.8"/>
    <row r="316" s="14" customFormat="1" ht="13.8"/>
    <row r="317" s="14" customFormat="1" ht="13.8"/>
    <row r="318" s="14" customFormat="1" ht="13.8"/>
    <row r="319" s="14" customFormat="1" ht="13.8"/>
    <row r="320" s="14" customFormat="1" ht="13.8"/>
    <row r="321" s="14" customFormat="1" ht="13.8"/>
    <row r="322" s="14" customFormat="1" ht="13.8"/>
    <row r="323" s="14" customFormat="1" ht="13.8"/>
    <row r="324" s="14" customFormat="1" ht="13.8"/>
    <row r="325" s="14" customFormat="1" ht="13.8"/>
    <row r="326" s="14" customFormat="1" ht="13.8"/>
    <row r="327" s="14" customFormat="1" ht="13.8"/>
    <row r="328" s="14" customFormat="1" ht="13.8"/>
    <row r="329" s="14" customFormat="1" ht="13.8"/>
    <row r="330" s="14" customFormat="1" ht="13.8"/>
    <row r="331" s="14" customFormat="1" ht="13.8"/>
    <row r="332" s="14" customFormat="1" ht="13.8"/>
    <row r="333" s="14" customFormat="1" ht="13.8"/>
    <row r="334" s="14" customFormat="1" ht="13.8"/>
    <row r="335" s="14" customFormat="1" ht="13.8"/>
    <row r="336" s="14" customFormat="1" ht="13.8"/>
    <row r="337" s="14" customFormat="1" ht="13.8"/>
    <row r="338" s="14" customFormat="1" ht="13.8"/>
    <row r="339" s="14" customFormat="1" ht="13.8"/>
    <row r="340" s="14" customFormat="1" ht="13.8"/>
    <row r="341" s="14" customFormat="1" ht="13.8"/>
    <row r="342" s="14" customFormat="1" ht="13.8"/>
    <row r="343" s="14" customFormat="1" ht="13.8"/>
    <row r="344" s="14" customFormat="1" ht="13.8"/>
    <row r="345" s="14" customFormat="1" ht="13.8"/>
    <row r="346" s="14" customFormat="1" ht="13.8"/>
    <row r="347" s="14" customFormat="1" ht="13.8"/>
    <row r="348" s="14" customFormat="1" ht="13.8"/>
    <row r="349" s="14" customFormat="1" ht="13.8"/>
    <row r="350" s="14" customFormat="1" ht="13.8"/>
    <row r="351" s="14" customFormat="1" ht="13.8"/>
    <row r="352" s="14" customFormat="1" ht="13.8"/>
    <row r="353" s="14" customFormat="1" ht="13.8"/>
    <row r="354" s="14" customFormat="1" ht="13.8"/>
    <row r="355" s="14" customFormat="1" ht="13.8"/>
    <row r="356" s="14" customFormat="1" ht="13.8"/>
    <row r="357" s="14" customFormat="1" ht="13.8"/>
    <row r="358" s="14" customFormat="1" ht="13.8"/>
    <row r="359" s="14" customFormat="1" ht="13.8"/>
    <row r="360" s="14" customFormat="1" ht="13.8"/>
    <row r="361" s="14" customFormat="1" ht="13.8"/>
    <row r="362" s="14" customFormat="1" ht="13.8"/>
    <row r="363" s="14" customFormat="1" ht="13.8"/>
    <row r="364" s="14" customFormat="1" ht="13.8"/>
    <row r="365" s="14" customFormat="1" ht="13.8"/>
    <row r="366" s="14" customFormat="1" ht="13.8"/>
    <row r="367" s="14" customFormat="1" ht="13.8"/>
    <row r="368" s="14" customFormat="1" ht="13.8"/>
    <row r="369" s="14" customFormat="1" ht="13.8"/>
    <row r="370" s="14" customFormat="1" ht="13.8"/>
    <row r="371" s="14" customFormat="1" ht="13.8"/>
    <row r="372" s="14" customFormat="1" ht="13.8"/>
    <row r="373" s="14" customFormat="1" ht="13.8"/>
    <row r="374" s="14" customFormat="1" ht="13.8"/>
    <row r="375" s="14" customFormat="1" ht="13.8"/>
    <row r="376" s="14" customFormat="1" ht="13.8"/>
    <row r="377" s="14" customFormat="1" ht="13.8"/>
    <row r="378" s="14" customFormat="1" ht="13.8"/>
    <row r="379" s="14" customFormat="1" ht="13.8"/>
    <row r="380" s="14" customFormat="1" ht="13.8"/>
    <row r="381" s="14" customFormat="1" ht="13.8"/>
    <row r="382" s="14" customFormat="1" ht="13.8"/>
    <row r="383" s="14" customFormat="1" ht="13.8"/>
    <row r="384" s="14" customFormat="1" ht="13.8"/>
    <row r="385" s="14" customFormat="1" ht="13.8"/>
    <row r="386" s="14" customFormat="1" ht="13.8"/>
    <row r="387" s="14" customFormat="1" ht="13.8"/>
    <row r="388" s="14" customFormat="1" ht="13.8"/>
    <row r="389" s="14" customFormat="1" ht="13.8"/>
    <row r="390" s="14" customFormat="1" ht="13.8"/>
    <row r="391" s="14" customFormat="1" ht="13.8"/>
    <row r="392" s="14" customFormat="1" ht="13.8"/>
    <row r="393" s="14" customFormat="1" ht="13.8"/>
    <row r="394" s="14" customFormat="1" ht="13.8"/>
    <row r="395" s="14" customFormat="1" ht="13.8"/>
    <row r="396" s="14" customFormat="1" ht="13.8"/>
    <row r="397" s="14" customFormat="1" ht="13.8"/>
    <row r="398" s="14" customFormat="1" ht="13.8"/>
    <row r="399" s="14" customFormat="1" ht="13.8"/>
    <row r="400" s="14" customFormat="1" ht="13.8"/>
    <row r="401" s="14" customFormat="1" ht="13.8"/>
    <row r="402" s="14" customFormat="1" ht="13.8"/>
    <row r="403" s="14" customFormat="1" ht="13.8"/>
    <row r="404" s="14" customFormat="1" ht="13.8"/>
    <row r="405" s="14" customFormat="1" ht="13.8"/>
    <row r="406" s="14" customFormat="1" ht="13.8"/>
    <row r="407" s="14" customFormat="1" ht="13.8"/>
    <row r="408" s="14" customFormat="1" ht="13.8"/>
    <row r="409" s="14" customFormat="1" ht="13.8"/>
    <row r="410" s="14" customFormat="1" ht="13.8"/>
    <row r="411" s="14" customFormat="1" ht="13.8"/>
    <row r="412" s="14" customFormat="1" ht="13.8"/>
    <row r="413" s="14" customFormat="1" ht="13.8"/>
    <row r="414" s="14" customFormat="1" ht="13.8"/>
    <row r="415" s="14" customFormat="1" ht="13.8"/>
    <row r="416" s="14" customFormat="1" ht="13.8"/>
    <row r="417" s="14" customFormat="1" ht="13.8"/>
    <row r="418" s="14" customFormat="1" ht="13.8"/>
    <row r="419" s="14" customFormat="1" ht="13.8"/>
    <row r="420" s="14" customFormat="1" ht="13.8"/>
    <row r="421" s="14" customFormat="1" ht="13.8"/>
    <row r="422" s="14" customFormat="1" ht="13.8"/>
    <row r="423" s="14" customFormat="1" ht="13.8"/>
    <row r="424" s="14" customFormat="1" ht="13.8"/>
    <row r="425" s="14" customFormat="1" ht="13.8"/>
    <row r="426" s="14" customFormat="1" ht="13.8"/>
    <row r="427" s="14" customFormat="1" ht="13.8"/>
    <row r="428" s="14" customFormat="1" ht="13.8"/>
    <row r="429" s="14" customFormat="1" ht="13.8"/>
    <row r="430" s="14" customFormat="1" ht="13.8"/>
    <row r="431" s="14" customFormat="1" ht="13.8"/>
    <row r="432" s="14" customFormat="1" ht="13.8"/>
    <row r="433" s="14" customFormat="1" ht="13.8"/>
    <row r="434" s="14" customFormat="1" ht="13.8"/>
    <row r="435" s="14" customFormat="1" ht="13.8"/>
    <row r="436" s="14" customFormat="1" ht="13.8"/>
    <row r="437" s="14" customFormat="1" ht="13.8"/>
    <row r="438" s="14" customFormat="1" ht="13.8"/>
    <row r="439" s="14" customFormat="1" ht="13.8"/>
    <row r="440" s="14" customFormat="1" ht="13.8"/>
    <row r="441" s="14" customFormat="1" ht="13.8"/>
    <row r="442" s="14" customFormat="1" ht="13.8"/>
    <row r="443" s="14" customFormat="1" ht="13.8"/>
    <row r="444" s="14" customFormat="1" ht="13.8"/>
    <row r="445" s="14" customFormat="1" ht="13.8"/>
    <row r="446" s="14" customFormat="1" ht="13.8"/>
    <row r="447" s="14" customFormat="1" ht="13.8"/>
    <row r="448" s="14" customFormat="1" ht="13.8"/>
    <row r="449" s="14" customFormat="1" ht="13.8"/>
    <row r="450" s="14" customFormat="1" ht="13.8"/>
    <row r="451" s="14" customFormat="1" ht="13.8"/>
    <row r="452" s="14" customFormat="1" ht="13.8"/>
    <row r="453" s="14" customFormat="1" ht="13.8"/>
    <row r="454" s="14" customFormat="1" ht="13.8"/>
  </sheetData>
  <mergeCells count="1631">
    <mergeCell ref="C6:BV6"/>
    <mergeCell ref="A1:DE1"/>
    <mergeCell ref="A2:DE2"/>
    <mergeCell ref="A3:DE3"/>
    <mergeCell ref="A4:DE4"/>
    <mergeCell ref="CV121:DE121"/>
    <mergeCell ref="CN132:CU132"/>
    <mergeCell ref="CV132:DE132"/>
    <mergeCell ref="A121:O121"/>
    <mergeCell ref="P121:AC121"/>
    <mergeCell ref="AD121:AF121"/>
    <mergeCell ref="AG121:AJ121"/>
    <mergeCell ref="AK121:AP121"/>
    <mergeCell ref="AQ121:AX121"/>
    <mergeCell ref="AY121:BF121"/>
    <mergeCell ref="BG121:BN121"/>
    <mergeCell ref="AQ132:AX132"/>
    <mergeCell ref="AY132:BF132"/>
    <mergeCell ref="BG132:BN132"/>
    <mergeCell ref="BO132:BV132"/>
    <mergeCell ref="BW132:CD132"/>
    <mergeCell ref="CE132:CM132"/>
    <mergeCell ref="A128:O128"/>
    <mergeCell ref="P128:AC128"/>
    <mergeCell ref="AD128:AF128"/>
    <mergeCell ref="AG128:AJ128"/>
    <mergeCell ref="AK128:AP128"/>
    <mergeCell ref="AQ128:AX128"/>
    <mergeCell ref="AY128:BF128"/>
    <mergeCell ref="BG128:BN128"/>
    <mergeCell ref="AQ127:AX127"/>
    <mergeCell ref="AY127:BF127"/>
    <mergeCell ref="BG127:BN127"/>
    <mergeCell ref="BO127:BV127"/>
    <mergeCell ref="BW127:CD127"/>
    <mergeCell ref="CE127:CM127"/>
    <mergeCell ref="BO125:BV125"/>
    <mergeCell ref="BO134:BV134"/>
    <mergeCell ref="BW134:CD134"/>
    <mergeCell ref="CE134:CM134"/>
    <mergeCell ref="CN134:CU134"/>
    <mergeCell ref="CV134:DE134"/>
    <mergeCell ref="A132:O132"/>
    <mergeCell ref="P132:AC132"/>
    <mergeCell ref="AD132:AF132"/>
    <mergeCell ref="AG132:AJ132"/>
    <mergeCell ref="AK132:AP132"/>
    <mergeCell ref="CN116:CU116"/>
    <mergeCell ref="CV116:DE116"/>
    <mergeCell ref="A134:O134"/>
    <mergeCell ref="P134:AC134"/>
    <mergeCell ref="AD134:AF134"/>
    <mergeCell ref="AG134:AJ134"/>
    <mergeCell ref="AK134:AP134"/>
    <mergeCell ref="AQ134:AX134"/>
    <mergeCell ref="AY134:BF134"/>
    <mergeCell ref="BG134:BN134"/>
    <mergeCell ref="AQ116:AX116"/>
    <mergeCell ref="AY116:BF116"/>
    <mergeCell ref="BG116:BN116"/>
    <mergeCell ref="BO116:BV116"/>
    <mergeCell ref="BW116:CD116"/>
    <mergeCell ref="CE116:CM116"/>
    <mergeCell ref="BO130:BV130"/>
    <mergeCell ref="BW130:CD130"/>
    <mergeCell ref="CE130:CM130"/>
    <mergeCell ref="CN130:CU130"/>
    <mergeCell ref="CV130:DE130"/>
    <mergeCell ref="A116:O116"/>
    <mergeCell ref="P116:AC116"/>
    <mergeCell ref="AD116:AF116"/>
    <mergeCell ref="AG116:AJ116"/>
    <mergeCell ref="AK116:AP116"/>
    <mergeCell ref="CN129:CU129"/>
    <mergeCell ref="CV129:DE129"/>
    <mergeCell ref="A130:O130"/>
    <mergeCell ref="P130:AC130"/>
    <mergeCell ref="AD130:AF130"/>
    <mergeCell ref="AG130:AJ130"/>
    <mergeCell ref="AK130:AP130"/>
    <mergeCell ref="AQ130:AX130"/>
    <mergeCell ref="AY130:BF130"/>
    <mergeCell ref="BG130:BN130"/>
    <mergeCell ref="AQ129:AX129"/>
    <mergeCell ref="AY129:BF129"/>
    <mergeCell ref="BG129:BN129"/>
    <mergeCell ref="BO129:BV129"/>
    <mergeCell ref="BW129:CD129"/>
    <mergeCell ref="CE129:CM129"/>
    <mergeCell ref="BO128:BV128"/>
    <mergeCell ref="BW128:CD128"/>
    <mergeCell ref="CE128:CM128"/>
    <mergeCell ref="CN128:CU128"/>
    <mergeCell ref="CV128:DE128"/>
    <mergeCell ref="A129:O129"/>
    <mergeCell ref="P129:AC129"/>
    <mergeCell ref="AD129:AF129"/>
    <mergeCell ref="AG129:AJ129"/>
    <mergeCell ref="AK129:AP129"/>
    <mergeCell ref="CN127:CU127"/>
    <mergeCell ref="CV127:DE127"/>
    <mergeCell ref="BW125:CD125"/>
    <mergeCell ref="CE125:CM125"/>
    <mergeCell ref="CN125:CU125"/>
    <mergeCell ref="CV125:DE125"/>
    <mergeCell ref="A127:O127"/>
    <mergeCell ref="P127:AC127"/>
    <mergeCell ref="AD127:AF127"/>
    <mergeCell ref="AG127:AJ127"/>
    <mergeCell ref="AK127:AP127"/>
    <mergeCell ref="CN124:CU124"/>
    <mergeCell ref="CV124:DE124"/>
    <mergeCell ref="A125:O125"/>
    <mergeCell ref="P125:AC125"/>
    <mergeCell ref="AD125:AF125"/>
    <mergeCell ref="AG125:AJ125"/>
    <mergeCell ref="AK125:AP125"/>
    <mergeCell ref="AQ125:AX125"/>
    <mergeCell ref="AY125:BF125"/>
    <mergeCell ref="BG125:BN125"/>
    <mergeCell ref="AQ124:AX124"/>
    <mergeCell ref="AY124:BF124"/>
    <mergeCell ref="BG124:BN124"/>
    <mergeCell ref="BO124:BV124"/>
    <mergeCell ref="BW124:CD124"/>
    <mergeCell ref="CE124:CM124"/>
    <mergeCell ref="A124:O124"/>
    <mergeCell ref="P124:AC124"/>
    <mergeCell ref="AD124:AF124"/>
    <mergeCell ref="CE119:CM119"/>
    <mergeCell ref="CN119:CU119"/>
    <mergeCell ref="CV119:DE119"/>
    <mergeCell ref="A120:O120"/>
    <mergeCell ref="P120:AC120"/>
    <mergeCell ref="AD120:AF120"/>
    <mergeCell ref="AG120:AJ120"/>
    <mergeCell ref="AK120:AP120"/>
    <mergeCell ref="AG124:AJ124"/>
    <mergeCell ref="AK124:AP124"/>
    <mergeCell ref="CN123:CU123"/>
    <mergeCell ref="CV123:DE123"/>
    <mergeCell ref="AQ123:AX123"/>
    <mergeCell ref="AY123:BF123"/>
    <mergeCell ref="BG123:BN123"/>
    <mergeCell ref="BO123:BV123"/>
    <mergeCell ref="BW123:CD123"/>
    <mergeCell ref="CE123:CM123"/>
    <mergeCell ref="BO122:BV122"/>
    <mergeCell ref="BW122:CD122"/>
    <mergeCell ref="CE122:CM122"/>
    <mergeCell ref="CN122:CU122"/>
    <mergeCell ref="CV122:DE122"/>
    <mergeCell ref="A123:O123"/>
    <mergeCell ref="P123:AC123"/>
    <mergeCell ref="AD123:AF123"/>
    <mergeCell ref="AG123:AJ123"/>
    <mergeCell ref="AK123:AP123"/>
    <mergeCell ref="BO121:BV121"/>
    <mergeCell ref="BW121:CD121"/>
    <mergeCell ref="CE121:CM121"/>
    <mergeCell ref="CN121:CU121"/>
    <mergeCell ref="BG118:BN118"/>
    <mergeCell ref="BO118:BV118"/>
    <mergeCell ref="BW118:CD118"/>
    <mergeCell ref="CE118:CM118"/>
    <mergeCell ref="BO117:BV117"/>
    <mergeCell ref="BW117:CD117"/>
    <mergeCell ref="CE117:CM117"/>
    <mergeCell ref="CN117:CU117"/>
    <mergeCell ref="CV117:DE117"/>
    <mergeCell ref="A118:O118"/>
    <mergeCell ref="P118:AC118"/>
    <mergeCell ref="AD118:AF118"/>
    <mergeCell ref="AG118:AJ118"/>
    <mergeCell ref="AK118:AP118"/>
    <mergeCell ref="CN120:CU120"/>
    <mergeCell ref="CV120:DE120"/>
    <mergeCell ref="A122:O122"/>
    <mergeCell ref="P122:AC122"/>
    <mergeCell ref="AD122:AF122"/>
    <mergeCell ref="AG122:AJ122"/>
    <mergeCell ref="AK122:AP122"/>
    <mergeCell ref="AQ122:AX122"/>
    <mergeCell ref="AY122:BF122"/>
    <mergeCell ref="BG122:BN122"/>
    <mergeCell ref="AQ120:AX120"/>
    <mergeCell ref="AY120:BF120"/>
    <mergeCell ref="BG120:BN120"/>
    <mergeCell ref="BO120:BV120"/>
    <mergeCell ref="BW120:CD120"/>
    <mergeCell ref="CE120:CM120"/>
    <mergeCell ref="BO119:BV119"/>
    <mergeCell ref="BW119:CD119"/>
    <mergeCell ref="CN133:CU133"/>
    <mergeCell ref="CV133:DE133"/>
    <mergeCell ref="A117:O117"/>
    <mergeCell ref="P117:AC117"/>
    <mergeCell ref="AD117:AF117"/>
    <mergeCell ref="AG117:AJ117"/>
    <mergeCell ref="AK117:AP117"/>
    <mergeCell ref="AQ117:AX117"/>
    <mergeCell ref="AY117:BF117"/>
    <mergeCell ref="BG117:BN117"/>
    <mergeCell ref="AQ133:AX133"/>
    <mergeCell ref="AY133:BF133"/>
    <mergeCell ref="BG133:BN133"/>
    <mergeCell ref="BO133:BV133"/>
    <mergeCell ref="BW133:CD133"/>
    <mergeCell ref="CE133:CM133"/>
    <mergeCell ref="BO126:BV126"/>
    <mergeCell ref="BW126:CD126"/>
    <mergeCell ref="CE126:CM126"/>
    <mergeCell ref="CN126:CU126"/>
    <mergeCell ref="CV126:DE126"/>
    <mergeCell ref="A133:O133"/>
    <mergeCell ref="P133:AC133"/>
    <mergeCell ref="AD133:AF133"/>
    <mergeCell ref="AG133:AJ133"/>
    <mergeCell ref="AK133:AP133"/>
    <mergeCell ref="CN118:CU118"/>
    <mergeCell ref="CV118:DE118"/>
    <mergeCell ref="A119:O119"/>
    <mergeCell ref="P119:AC119"/>
    <mergeCell ref="AD119:AF119"/>
    <mergeCell ref="AG119:AJ119"/>
    <mergeCell ref="CN115:CU115"/>
    <mergeCell ref="CV115:DE115"/>
    <mergeCell ref="A126:O126"/>
    <mergeCell ref="P126:AC126"/>
    <mergeCell ref="AD126:AF126"/>
    <mergeCell ref="AG126:AJ126"/>
    <mergeCell ref="AK126:AP126"/>
    <mergeCell ref="AQ126:AX126"/>
    <mergeCell ref="AY126:BF126"/>
    <mergeCell ref="BG126:BN126"/>
    <mergeCell ref="AQ115:AX115"/>
    <mergeCell ref="AY115:BF115"/>
    <mergeCell ref="BG115:BN115"/>
    <mergeCell ref="BO115:BV115"/>
    <mergeCell ref="BW115:CD115"/>
    <mergeCell ref="CE115:CM115"/>
    <mergeCell ref="BO114:BV114"/>
    <mergeCell ref="BW114:CD114"/>
    <mergeCell ref="CE114:CM114"/>
    <mergeCell ref="CN114:CU114"/>
    <mergeCell ref="CV114:DE114"/>
    <mergeCell ref="A115:O115"/>
    <mergeCell ref="P115:AC115"/>
    <mergeCell ref="AD115:AF115"/>
    <mergeCell ref="AG115:AJ115"/>
    <mergeCell ref="AK115:AP115"/>
    <mergeCell ref="AK119:AP119"/>
    <mergeCell ref="AQ119:AX119"/>
    <mergeCell ref="AY119:BF119"/>
    <mergeCell ref="BG119:BN119"/>
    <mergeCell ref="AQ118:AX118"/>
    <mergeCell ref="AY118:BF118"/>
    <mergeCell ref="CN113:CU113"/>
    <mergeCell ref="CV113:DE113"/>
    <mergeCell ref="A114:O114"/>
    <mergeCell ref="P114:AC114"/>
    <mergeCell ref="AD114:AF114"/>
    <mergeCell ref="AG114:AJ114"/>
    <mergeCell ref="AK114:AP114"/>
    <mergeCell ref="AQ114:AX114"/>
    <mergeCell ref="AY114:BF114"/>
    <mergeCell ref="BG114:BN114"/>
    <mergeCell ref="AQ113:AX113"/>
    <mergeCell ref="AY113:BF113"/>
    <mergeCell ref="BG113:BN113"/>
    <mergeCell ref="BO113:BV113"/>
    <mergeCell ref="BW113:CD113"/>
    <mergeCell ref="CE113:CM113"/>
    <mergeCell ref="BO112:BV112"/>
    <mergeCell ref="BW112:CD112"/>
    <mergeCell ref="CE112:CM112"/>
    <mergeCell ref="CN112:CU112"/>
    <mergeCell ref="CV112:DE112"/>
    <mergeCell ref="A113:O113"/>
    <mergeCell ref="P113:AC113"/>
    <mergeCell ref="AD113:AF113"/>
    <mergeCell ref="AG113:AJ113"/>
    <mergeCell ref="AK113:AP113"/>
    <mergeCell ref="CN111:CU111"/>
    <mergeCell ref="CV111:DE111"/>
    <mergeCell ref="A112:O112"/>
    <mergeCell ref="P112:AC112"/>
    <mergeCell ref="AD112:AF112"/>
    <mergeCell ref="AG112:AJ112"/>
    <mergeCell ref="AK112:AP112"/>
    <mergeCell ref="AQ112:AX112"/>
    <mergeCell ref="AY112:BF112"/>
    <mergeCell ref="BG112:BN112"/>
    <mergeCell ref="AQ111:AX111"/>
    <mergeCell ref="AY111:BF111"/>
    <mergeCell ref="BG111:BN111"/>
    <mergeCell ref="BO111:BV111"/>
    <mergeCell ref="BW111:CD111"/>
    <mergeCell ref="CE111:CM111"/>
    <mergeCell ref="BO110:BV110"/>
    <mergeCell ref="BW110:CD110"/>
    <mergeCell ref="CE110:CM110"/>
    <mergeCell ref="CN110:CU110"/>
    <mergeCell ref="CV110:DE110"/>
    <mergeCell ref="A111:O111"/>
    <mergeCell ref="P111:AC111"/>
    <mergeCell ref="AD111:AF111"/>
    <mergeCell ref="AG111:AJ111"/>
    <mergeCell ref="AK111:AP111"/>
    <mergeCell ref="CN109:CU109"/>
    <mergeCell ref="CV109:DE109"/>
    <mergeCell ref="A110:O110"/>
    <mergeCell ref="P110:AC110"/>
    <mergeCell ref="AD110:AF110"/>
    <mergeCell ref="AG110:AJ110"/>
    <mergeCell ref="AK110:AP110"/>
    <mergeCell ref="AQ110:AX110"/>
    <mergeCell ref="AY110:BF110"/>
    <mergeCell ref="BG110:BN110"/>
    <mergeCell ref="CV108:DE108"/>
    <mergeCell ref="A109:AF109"/>
    <mergeCell ref="AG109:AJ109"/>
    <mergeCell ref="AK109:AP109"/>
    <mergeCell ref="AQ109:AX109"/>
    <mergeCell ref="AY109:BF109"/>
    <mergeCell ref="BG109:BN109"/>
    <mergeCell ref="BO109:BV109"/>
    <mergeCell ref="BW109:CD109"/>
    <mergeCell ref="CE109:CM109"/>
    <mergeCell ref="AY108:BF108"/>
    <mergeCell ref="BG108:BN108"/>
    <mergeCell ref="BO108:BV108"/>
    <mergeCell ref="BW108:CD108"/>
    <mergeCell ref="CE108:CM108"/>
    <mergeCell ref="CN108:CU108"/>
    <mergeCell ref="BW107:CD107"/>
    <mergeCell ref="CE107:CM107"/>
    <mergeCell ref="CN107:CU107"/>
    <mergeCell ref="CV107:DE107"/>
    <mergeCell ref="A108:O108"/>
    <mergeCell ref="P108:AC108"/>
    <mergeCell ref="AD108:AF108"/>
    <mergeCell ref="AG108:AJ108"/>
    <mergeCell ref="AK108:AP108"/>
    <mergeCell ref="AQ108:AX108"/>
    <mergeCell ref="CV106:DE106"/>
    <mergeCell ref="A107:O107"/>
    <mergeCell ref="P107:AC107"/>
    <mergeCell ref="AD107:AF107"/>
    <mergeCell ref="AG107:AJ107"/>
    <mergeCell ref="AK107:AP107"/>
    <mergeCell ref="AQ107:AX107"/>
    <mergeCell ref="AY107:BF107"/>
    <mergeCell ref="BG107:BN107"/>
    <mergeCell ref="BO107:BV107"/>
    <mergeCell ref="AY106:BF106"/>
    <mergeCell ref="BG106:BN106"/>
    <mergeCell ref="BO106:BV106"/>
    <mergeCell ref="BW106:CD106"/>
    <mergeCell ref="CE106:CM106"/>
    <mergeCell ref="CN106:CU106"/>
    <mergeCell ref="BW105:CD105"/>
    <mergeCell ref="CE105:CM105"/>
    <mergeCell ref="CN105:CU105"/>
    <mergeCell ref="CV105:DE105"/>
    <mergeCell ref="A106:O106"/>
    <mergeCell ref="P106:AC106"/>
    <mergeCell ref="AD106:AF106"/>
    <mergeCell ref="AG106:AJ106"/>
    <mergeCell ref="AK106:AP106"/>
    <mergeCell ref="AQ106:AX106"/>
    <mergeCell ref="CV104:DE104"/>
    <mergeCell ref="A105:O105"/>
    <mergeCell ref="P105:AC105"/>
    <mergeCell ref="AD105:AF105"/>
    <mergeCell ref="AG105:AJ105"/>
    <mergeCell ref="AK105:AP105"/>
    <mergeCell ref="AQ105:AX105"/>
    <mergeCell ref="AY105:BF105"/>
    <mergeCell ref="BG105:BN105"/>
    <mergeCell ref="BO105:BV105"/>
    <mergeCell ref="AY104:BF104"/>
    <mergeCell ref="BG104:BN104"/>
    <mergeCell ref="BO104:BV104"/>
    <mergeCell ref="BW104:CD104"/>
    <mergeCell ref="CE104:CM104"/>
    <mergeCell ref="CN104:CU104"/>
    <mergeCell ref="BW103:CD103"/>
    <mergeCell ref="CE103:CM103"/>
    <mergeCell ref="CN103:CU103"/>
    <mergeCell ref="CV103:DE103"/>
    <mergeCell ref="A104:O104"/>
    <mergeCell ref="P104:AC104"/>
    <mergeCell ref="AD104:AF104"/>
    <mergeCell ref="AG104:AJ104"/>
    <mergeCell ref="AK104:AP104"/>
    <mergeCell ref="AQ104:AX104"/>
    <mergeCell ref="CV102:DE102"/>
    <mergeCell ref="A103:O103"/>
    <mergeCell ref="P103:AC103"/>
    <mergeCell ref="AD103:AF103"/>
    <mergeCell ref="AG103:AJ103"/>
    <mergeCell ref="AK103:AP103"/>
    <mergeCell ref="AQ103:AX103"/>
    <mergeCell ref="AY103:BF103"/>
    <mergeCell ref="BG103:BN103"/>
    <mergeCell ref="BO103:BV103"/>
    <mergeCell ref="AY102:BF102"/>
    <mergeCell ref="BG102:BN102"/>
    <mergeCell ref="BO102:BV102"/>
    <mergeCell ref="BW102:CD102"/>
    <mergeCell ref="CE102:CM102"/>
    <mergeCell ref="CN102:CU102"/>
    <mergeCell ref="BW101:CD101"/>
    <mergeCell ref="CE101:CM101"/>
    <mergeCell ref="CN101:CU101"/>
    <mergeCell ref="CV101:DE101"/>
    <mergeCell ref="A102:O102"/>
    <mergeCell ref="P102:AC102"/>
    <mergeCell ref="AD102:AF102"/>
    <mergeCell ref="AG102:AJ102"/>
    <mergeCell ref="AK102:AP102"/>
    <mergeCell ref="AQ102:AX102"/>
    <mergeCell ref="CV100:DE100"/>
    <mergeCell ref="A101:O101"/>
    <mergeCell ref="P101:AC101"/>
    <mergeCell ref="AD101:AF101"/>
    <mergeCell ref="AG101:AJ101"/>
    <mergeCell ref="AK101:AP101"/>
    <mergeCell ref="AQ101:AX101"/>
    <mergeCell ref="AY101:BF101"/>
    <mergeCell ref="BG101:BN101"/>
    <mergeCell ref="BO101:BV101"/>
    <mergeCell ref="AY100:BF100"/>
    <mergeCell ref="BG100:BN100"/>
    <mergeCell ref="BO100:BV100"/>
    <mergeCell ref="BW100:CD100"/>
    <mergeCell ref="CE100:CM100"/>
    <mergeCell ref="CN100:CU100"/>
    <mergeCell ref="BW99:CD99"/>
    <mergeCell ref="CE99:CM99"/>
    <mergeCell ref="CN99:CU99"/>
    <mergeCell ref="CV99:DE99"/>
    <mergeCell ref="A100:O100"/>
    <mergeCell ref="P100:AC100"/>
    <mergeCell ref="AD100:AF100"/>
    <mergeCell ref="AG100:AJ100"/>
    <mergeCell ref="AK100:AP100"/>
    <mergeCell ref="AQ100:AX100"/>
    <mergeCell ref="CV98:DE98"/>
    <mergeCell ref="A99:O99"/>
    <mergeCell ref="P99:AC99"/>
    <mergeCell ref="AD99:AF99"/>
    <mergeCell ref="AG99:AJ99"/>
    <mergeCell ref="AK99:AP99"/>
    <mergeCell ref="AQ99:AX99"/>
    <mergeCell ref="AY99:BF99"/>
    <mergeCell ref="BG99:BN99"/>
    <mergeCell ref="BO99:BV99"/>
    <mergeCell ref="AY98:BF98"/>
    <mergeCell ref="BG98:BN98"/>
    <mergeCell ref="BO98:BV98"/>
    <mergeCell ref="BW98:CD98"/>
    <mergeCell ref="CE98:CM98"/>
    <mergeCell ref="CN98:CU98"/>
    <mergeCell ref="BW97:CD97"/>
    <mergeCell ref="CE97:CM97"/>
    <mergeCell ref="CN97:CU97"/>
    <mergeCell ref="CV97:DE97"/>
    <mergeCell ref="A98:O98"/>
    <mergeCell ref="P98:AC98"/>
    <mergeCell ref="AD98:AF98"/>
    <mergeCell ref="AG98:AJ98"/>
    <mergeCell ref="AK98:AP98"/>
    <mergeCell ref="AQ98:AX98"/>
    <mergeCell ref="CV96:DE96"/>
    <mergeCell ref="A97:O97"/>
    <mergeCell ref="P97:AC97"/>
    <mergeCell ref="AD97:AF97"/>
    <mergeCell ref="AG97:AJ97"/>
    <mergeCell ref="AK97:AP97"/>
    <mergeCell ref="AQ97:AX97"/>
    <mergeCell ref="AY97:BF97"/>
    <mergeCell ref="BG97:BN97"/>
    <mergeCell ref="BO97:BV97"/>
    <mergeCell ref="AY96:BF96"/>
    <mergeCell ref="BG96:BN96"/>
    <mergeCell ref="BO96:BV96"/>
    <mergeCell ref="BW96:CD96"/>
    <mergeCell ref="CE96:CM96"/>
    <mergeCell ref="CN96:CU96"/>
    <mergeCell ref="BW95:CD95"/>
    <mergeCell ref="CE95:CM95"/>
    <mergeCell ref="CN95:CU95"/>
    <mergeCell ref="CV95:DE95"/>
    <mergeCell ref="A96:O96"/>
    <mergeCell ref="P96:AC96"/>
    <mergeCell ref="AD96:AF96"/>
    <mergeCell ref="AG96:AJ96"/>
    <mergeCell ref="AK96:AP96"/>
    <mergeCell ref="AQ96:AX96"/>
    <mergeCell ref="CV94:DE94"/>
    <mergeCell ref="A95:O95"/>
    <mergeCell ref="P95:AC95"/>
    <mergeCell ref="AD95:AF95"/>
    <mergeCell ref="AG95:AJ95"/>
    <mergeCell ref="AK95:AP95"/>
    <mergeCell ref="AQ95:AX95"/>
    <mergeCell ref="AY95:BF95"/>
    <mergeCell ref="BG95:BN95"/>
    <mergeCell ref="BO95:BV95"/>
    <mergeCell ref="AY94:BF94"/>
    <mergeCell ref="BG94:BN94"/>
    <mergeCell ref="BO94:BV94"/>
    <mergeCell ref="BW94:CD94"/>
    <mergeCell ref="CE94:CM94"/>
    <mergeCell ref="CN94:CU94"/>
    <mergeCell ref="BW93:CD93"/>
    <mergeCell ref="CE93:CM93"/>
    <mergeCell ref="CN93:CU93"/>
    <mergeCell ref="CV93:DE93"/>
    <mergeCell ref="A94:O94"/>
    <mergeCell ref="P94:AC94"/>
    <mergeCell ref="AD94:AF94"/>
    <mergeCell ref="AG94:AJ94"/>
    <mergeCell ref="AK94:AP94"/>
    <mergeCell ref="AQ94:AX94"/>
    <mergeCell ref="CV92:DE92"/>
    <mergeCell ref="A93:O93"/>
    <mergeCell ref="P93:AC93"/>
    <mergeCell ref="AD93:AF93"/>
    <mergeCell ref="AG93:AJ93"/>
    <mergeCell ref="AK93:AP93"/>
    <mergeCell ref="AQ93:AX93"/>
    <mergeCell ref="AY93:BF93"/>
    <mergeCell ref="BG93:BN93"/>
    <mergeCell ref="BO93:BV93"/>
    <mergeCell ref="AY92:BF92"/>
    <mergeCell ref="BG92:BN92"/>
    <mergeCell ref="BO92:BV92"/>
    <mergeCell ref="BW92:CD92"/>
    <mergeCell ref="CE92:CM92"/>
    <mergeCell ref="CN92:CU92"/>
    <mergeCell ref="BW91:CD91"/>
    <mergeCell ref="CE91:CM91"/>
    <mergeCell ref="CN91:CU91"/>
    <mergeCell ref="CV91:DE91"/>
    <mergeCell ref="A92:O92"/>
    <mergeCell ref="P92:AC92"/>
    <mergeCell ref="AD92:AF92"/>
    <mergeCell ref="AG92:AJ92"/>
    <mergeCell ref="AK92:AP92"/>
    <mergeCell ref="AQ92:AX92"/>
    <mergeCell ref="CV90:DE90"/>
    <mergeCell ref="A91:O91"/>
    <mergeCell ref="P91:AC91"/>
    <mergeCell ref="AD91:AF91"/>
    <mergeCell ref="AG91:AJ91"/>
    <mergeCell ref="AK91:AP91"/>
    <mergeCell ref="AQ91:AX91"/>
    <mergeCell ref="AY91:BF91"/>
    <mergeCell ref="BG91:BN91"/>
    <mergeCell ref="BO91:BV91"/>
    <mergeCell ref="AY90:BF90"/>
    <mergeCell ref="BG90:BN90"/>
    <mergeCell ref="BO90:BV90"/>
    <mergeCell ref="BW90:CD90"/>
    <mergeCell ref="CE90:CM90"/>
    <mergeCell ref="CN90:CU90"/>
    <mergeCell ref="BW89:CD89"/>
    <mergeCell ref="CE89:CM89"/>
    <mergeCell ref="CN89:CU89"/>
    <mergeCell ref="CV89:DE89"/>
    <mergeCell ref="A90:O90"/>
    <mergeCell ref="P90:AC90"/>
    <mergeCell ref="AD90:AF90"/>
    <mergeCell ref="AG90:AJ90"/>
    <mergeCell ref="AK90:AP90"/>
    <mergeCell ref="AQ90:AX90"/>
    <mergeCell ref="CV88:DE88"/>
    <mergeCell ref="A89:O89"/>
    <mergeCell ref="P89:AC89"/>
    <mergeCell ref="AD89:AF89"/>
    <mergeCell ref="AG89:AJ89"/>
    <mergeCell ref="AK89:AP89"/>
    <mergeCell ref="AQ89:AX89"/>
    <mergeCell ref="AY89:BF89"/>
    <mergeCell ref="BG89:BN89"/>
    <mergeCell ref="BO89:BV89"/>
    <mergeCell ref="AY88:BF88"/>
    <mergeCell ref="BG88:BN88"/>
    <mergeCell ref="BO88:BV88"/>
    <mergeCell ref="BW88:CD88"/>
    <mergeCell ref="CE88:CM88"/>
    <mergeCell ref="CN88:CU88"/>
    <mergeCell ref="BW87:CD87"/>
    <mergeCell ref="CE87:CM87"/>
    <mergeCell ref="CN87:CU87"/>
    <mergeCell ref="CV87:DE87"/>
    <mergeCell ref="A88:O88"/>
    <mergeCell ref="P88:AC88"/>
    <mergeCell ref="AD88:AF88"/>
    <mergeCell ref="AG88:AJ88"/>
    <mergeCell ref="AK88:AP88"/>
    <mergeCell ref="AQ88:AX88"/>
    <mergeCell ref="CV86:DE86"/>
    <mergeCell ref="A87:O87"/>
    <mergeCell ref="P87:AC87"/>
    <mergeCell ref="AD87:AF87"/>
    <mergeCell ref="AG87:AJ87"/>
    <mergeCell ref="AK87:AP87"/>
    <mergeCell ref="AQ87:AX87"/>
    <mergeCell ref="AY87:BF87"/>
    <mergeCell ref="BG87:BN87"/>
    <mergeCell ref="BO87:BV87"/>
    <mergeCell ref="AY86:BF86"/>
    <mergeCell ref="BG86:BN86"/>
    <mergeCell ref="BO86:BV86"/>
    <mergeCell ref="BW86:CD86"/>
    <mergeCell ref="CE86:CM86"/>
    <mergeCell ref="CN86:CU86"/>
    <mergeCell ref="BW85:CD85"/>
    <mergeCell ref="CE85:CM85"/>
    <mergeCell ref="CN85:CU85"/>
    <mergeCell ref="CV85:DE85"/>
    <mergeCell ref="A86:O86"/>
    <mergeCell ref="P86:AC86"/>
    <mergeCell ref="AD86:AF86"/>
    <mergeCell ref="AG86:AJ86"/>
    <mergeCell ref="AK86:AP86"/>
    <mergeCell ref="AQ86:AX86"/>
    <mergeCell ref="CV84:DE84"/>
    <mergeCell ref="A85:O85"/>
    <mergeCell ref="P85:AC85"/>
    <mergeCell ref="AD85:AF85"/>
    <mergeCell ref="AG85:AJ85"/>
    <mergeCell ref="AK85:AP85"/>
    <mergeCell ref="AQ85:AX85"/>
    <mergeCell ref="AY85:BF85"/>
    <mergeCell ref="BG85:BN85"/>
    <mergeCell ref="BO85:BV85"/>
    <mergeCell ref="AY84:BF84"/>
    <mergeCell ref="BG84:BN84"/>
    <mergeCell ref="BO84:BV84"/>
    <mergeCell ref="BW84:CD84"/>
    <mergeCell ref="CE84:CM84"/>
    <mergeCell ref="CN84:CU84"/>
    <mergeCell ref="BW83:CD83"/>
    <mergeCell ref="CE83:CM83"/>
    <mergeCell ref="CN83:CU83"/>
    <mergeCell ref="CV83:DE83"/>
    <mergeCell ref="A84:O84"/>
    <mergeCell ref="P84:AC84"/>
    <mergeCell ref="AD84:AF84"/>
    <mergeCell ref="AG84:AJ84"/>
    <mergeCell ref="AK84:AP84"/>
    <mergeCell ref="AQ84:AX84"/>
    <mergeCell ref="CV82:DE82"/>
    <mergeCell ref="A83:O83"/>
    <mergeCell ref="P83:AC83"/>
    <mergeCell ref="AD83:AF83"/>
    <mergeCell ref="AG83:AJ83"/>
    <mergeCell ref="AK83:AP83"/>
    <mergeCell ref="AQ83:AX83"/>
    <mergeCell ref="AY83:BF83"/>
    <mergeCell ref="BG83:BN83"/>
    <mergeCell ref="BO83:BV83"/>
    <mergeCell ref="AY82:BF82"/>
    <mergeCell ref="BG82:BN82"/>
    <mergeCell ref="BO82:BV82"/>
    <mergeCell ref="BW82:CD82"/>
    <mergeCell ref="CE82:CM82"/>
    <mergeCell ref="CN82:CU82"/>
    <mergeCell ref="BW81:CD81"/>
    <mergeCell ref="CE81:CM81"/>
    <mergeCell ref="CN81:CU81"/>
    <mergeCell ref="CV81:DE81"/>
    <mergeCell ref="A82:O82"/>
    <mergeCell ref="P82:AC82"/>
    <mergeCell ref="AD82:AF82"/>
    <mergeCell ref="AG82:AJ82"/>
    <mergeCell ref="AK82:AP82"/>
    <mergeCell ref="AQ82:AX82"/>
    <mergeCell ref="CV80:DE80"/>
    <mergeCell ref="A81:O81"/>
    <mergeCell ref="P81:AC81"/>
    <mergeCell ref="AD81:AF81"/>
    <mergeCell ref="AG81:AJ81"/>
    <mergeCell ref="AK81:AP81"/>
    <mergeCell ref="AQ81:AX81"/>
    <mergeCell ref="AY81:BF81"/>
    <mergeCell ref="BG81:BN81"/>
    <mergeCell ref="BO81:BV81"/>
    <mergeCell ref="AY80:BF80"/>
    <mergeCell ref="BG80:BN80"/>
    <mergeCell ref="BO80:BV80"/>
    <mergeCell ref="BW80:CD80"/>
    <mergeCell ref="CE80:CM80"/>
    <mergeCell ref="CN80:CU80"/>
    <mergeCell ref="BW79:CD79"/>
    <mergeCell ref="CE79:CM79"/>
    <mergeCell ref="CN79:CU79"/>
    <mergeCell ref="CV79:DE79"/>
    <mergeCell ref="A80:O80"/>
    <mergeCell ref="P80:AC80"/>
    <mergeCell ref="AD80:AF80"/>
    <mergeCell ref="AG80:AJ80"/>
    <mergeCell ref="AK80:AP80"/>
    <mergeCell ref="AQ80:AX80"/>
    <mergeCell ref="CV78:DE78"/>
    <mergeCell ref="A79:O79"/>
    <mergeCell ref="P79:AC79"/>
    <mergeCell ref="AD79:AF79"/>
    <mergeCell ref="AG79:AJ79"/>
    <mergeCell ref="AK79:AP79"/>
    <mergeCell ref="AQ79:AX79"/>
    <mergeCell ref="AY79:BF79"/>
    <mergeCell ref="BG79:BN79"/>
    <mergeCell ref="BO79:BV79"/>
    <mergeCell ref="AY78:BF78"/>
    <mergeCell ref="BG78:BN78"/>
    <mergeCell ref="BO78:BV78"/>
    <mergeCell ref="BW78:CD78"/>
    <mergeCell ref="CE78:CM78"/>
    <mergeCell ref="CN78:CU78"/>
    <mergeCell ref="BW77:CD77"/>
    <mergeCell ref="CE77:CM77"/>
    <mergeCell ref="CN77:CU77"/>
    <mergeCell ref="CV77:DE77"/>
    <mergeCell ref="A78:O78"/>
    <mergeCell ref="P78:AC78"/>
    <mergeCell ref="AD78:AF78"/>
    <mergeCell ref="AG78:AJ78"/>
    <mergeCell ref="AK78:AP78"/>
    <mergeCell ref="AQ78:AX78"/>
    <mergeCell ref="CV76:DE76"/>
    <mergeCell ref="A77:O77"/>
    <mergeCell ref="P77:AC77"/>
    <mergeCell ref="AD77:AF77"/>
    <mergeCell ref="AG77:AJ77"/>
    <mergeCell ref="AK77:AP77"/>
    <mergeCell ref="AQ77:AX77"/>
    <mergeCell ref="AY77:BF77"/>
    <mergeCell ref="BG77:BN77"/>
    <mergeCell ref="BO77:BV77"/>
    <mergeCell ref="AY76:BF76"/>
    <mergeCell ref="BG76:BN76"/>
    <mergeCell ref="BO76:BV76"/>
    <mergeCell ref="BW76:CD76"/>
    <mergeCell ref="CE76:CM76"/>
    <mergeCell ref="CN76:CU76"/>
    <mergeCell ref="BW75:CD75"/>
    <mergeCell ref="CE75:CM75"/>
    <mergeCell ref="CN75:CU75"/>
    <mergeCell ref="CV75:DE75"/>
    <mergeCell ref="A76:O76"/>
    <mergeCell ref="P76:AC76"/>
    <mergeCell ref="AD76:AF76"/>
    <mergeCell ref="AG76:AJ76"/>
    <mergeCell ref="AK76:AP76"/>
    <mergeCell ref="AQ76:AX76"/>
    <mergeCell ref="CV74:DE74"/>
    <mergeCell ref="A75:O75"/>
    <mergeCell ref="P75:AC75"/>
    <mergeCell ref="AD75:AF75"/>
    <mergeCell ref="AG75:AJ75"/>
    <mergeCell ref="AK75:AP75"/>
    <mergeCell ref="AQ75:AX75"/>
    <mergeCell ref="AY75:BF75"/>
    <mergeCell ref="BG75:BN75"/>
    <mergeCell ref="BO75:BV75"/>
    <mergeCell ref="AY74:BF74"/>
    <mergeCell ref="BG74:BN74"/>
    <mergeCell ref="BO74:BV74"/>
    <mergeCell ref="BW74:CD74"/>
    <mergeCell ref="CE74:CM74"/>
    <mergeCell ref="CN74:CU74"/>
    <mergeCell ref="BW73:CD73"/>
    <mergeCell ref="CE73:CM73"/>
    <mergeCell ref="CN73:CU73"/>
    <mergeCell ref="CV73:DE73"/>
    <mergeCell ref="A74:O74"/>
    <mergeCell ref="P74:AC74"/>
    <mergeCell ref="AD74:AF74"/>
    <mergeCell ref="AG74:AJ74"/>
    <mergeCell ref="AK74:AP74"/>
    <mergeCell ref="AQ74:AX74"/>
    <mergeCell ref="CV72:DE72"/>
    <mergeCell ref="A73:O73"/>
    <mergeCell ref="P73:AC73"/>
    <mergeCell ref="AD73:AF73"/>
    <mergeCell ref="AG73:AJ73"/>
    <mergeCell ref="AK73:AP73"/>
    <mergeCell ref="AQ73:AX73"/>
    <mergeCell ref="AY73:BF73"/>
    <mergeCell ref="BG73:BN73"/>
    <mergeCell ref="BO73:BV73"/>
    <mergeCell ref="AY72:BF72"/>
    <mergeCell ref="BG72:BN72"/>
    <mergeCell ref="BO72:BV72"/>
    <mergeCell ref="BW72:CD72"/>
    <mergeCell ref="CE72:CM72"/>
    <mergeCell ref="CN72:CU72"/>
    <mergeCell ref="BW71:CD71"/>
    <mergeCell ref="CE71:CM71"/>
    <mergeCell ref="CN71:CU71"/>
    <mergeCell ref="CV71:DE71"/>
    <mergeCell ref="A72:O72"/>
    <mergeCell ref="P72:AC72"/>
    <mergeCell ref="AD72:AF72"/>
    <mergeCell ref="AG72:AJ72"/>
    <mergeCell ref="AK72:AP72"/>
    <mergeCell ref="AQ72:AX72"/>
    <mergeCell ref="CV70:DE70"/>
    <mergeCell ref="A71:O71"/>
    <mergeCell ref="P71:AC71"/>
    <mergeCell ref="AD71:AF71"/>
    <mergeCell ref="AG71:AJ71"/>
    <mergeCell ref="AK71:AP71"/>
    <mergeCell ref="AQ71:AX71"/>
    <mergeCell ref="AY71:BF71"/>
    <mergeCell ref="BG71:BN71"/>
    <mergeCell ref="BO71:BV71"/>
    <mergeCell ref="AY70:BF70"/>
    <mergeCell ref="BG70:BN70"/>
    <mergeCell ref="BO70:BV70"/>
    <mergeCell ref="BW70:CD70"/>
    <mergeCell ref="CE70:CM70"/>
    <mergeCell ref="CN70:CU70"/>
    <mergeCell ref="BW69:CD69"/>
    <mergeCell ref="CE69:CM69"/>
    <mergeCell ref="CN69:CU69"/>
    <mergeCell ref="CV69:DE69"/>
    <mergeCell ref="A70:O70"/>
    <mergeCell ref="P70:AC70"/>
    <mergeCell ref="AD70:AF70"/>
    <mergeCell ref="AG70:AJ70"/>
    <mergeCell ref="AK70:AP70"/>
    <mergeCell ref="AQ70:AX70"/>
    <mergeCell ref="CV68:DE68"/>
    <mergeCell ref="A69:O69"/>
    <mergeCell ref="P69:AC69"/>
    <mergeCell ref="AD69:AF69"/>
    <mergeCell ref="AG69:AJ69"/>
    <mergeCell ref="AK69:AP69"/>
    <mergeCell ref="AQ69:AX69"/>
    <mergeCell ref="AY69:BF69"/>
    <mergeCell ref="BG69:BN69"/>
    <mergeCell ref="BO69:BV69"/>
    <mergeCell ref="AY68:BF68"/>
    <mergeCell ref="BG68:BN68"/>
    <mergeCell ref="BO68:BV68"/>
    <mergeCell ref="BW68:CD68"/>
    <mergeCell ref="CE68:CM68"/>
    <mergeCell ref="CN68:CU68"/>
    <mergeCell ref="BW67:CD67"/>
    <mergeCell ref="CE67:CM67"/>
    <mergeCell ref="CN67:CU67"/>
    <mergeCell ref="CV67:DE67"/>
    <mergeCell ref="A68:O68"/>
    <mergeCell ref="P68:AC68"/>
    <mergeCell ref="AD68:AF68"/>
    <mergeCell ref="AG68:AJ68"/>
    <mergeCell ref="AK68:AP68"/>
    <mergeCell ref="AQ68:AX68"/>
    <mergeCell ref="CV66:DE66"/>
    <mergeCell ref="A67:O67"/>
    <mergeCell ref="P67:AC67"/>
    <mergeCell ref="AD67:AF67"/>
    <mergeCell ref="AG67:AJ67"/>
    <mergeCell ref="AK67:AP67"/>
    <mergeCell ref="AQ67:AX67"/>
    <mergeCell ref="AY67:BF67"/>
    <mergeCell ref="BG67:BN67"/>
    <mergeCell ref="BO67:BV67"/>
    <mergeCell ref="AY66:BF66"/>
    <mergeCell ref="BG66:BN66"/>
    <mergeCell ref="BO66:BV66"/>
    <mergeCell ref="BW66:CD66"/>
    <mergeCell ref="CE66:CM66"/>
    <mergeCell ref="CN66:CU66"/>
    <mergeCell ref="BW65:CD65"/>
    <mergeCell ref="CE65:CM65"/>
    <mergeCell ref="CN65:CU65"/>
    <mergeCell ref="CV65:DE65"/>
    <mergeCell ref="A66:O66"/>
    <mergeCell ref="P66:AC66"/>
    <mergeCell ref="AD66:AF66"/>
    <mergeCell ref="AG66:AJ66"/>
    <mergeCell ref="AK66:AP66"/>
    <mergeCell ref="AQ66:AX66"/>
    <mergeCell ref="CV64:DE64"/>
    <mergeCell ref="A65:O65"/>
    <mergeCell ref="P65:AC65"/>
    <mergeCell ref="AD65:AF65"/>
    <mergeCell ref="AG65:AJ65"/>
    <mergeCell ref="AK65:AP65"/>
    <mergeCell ref="AQ65:AX65"/>
    <mergeCell ref="AY65:BF65"/>
    <mergeCell ref="BG65:BN65"/>
    <mergeCell ref="BO65:BV65"/>
    <mergeCell ref="AY64:BF64"/>
    <mergeCell ref="BG64:BN64"/>
    <mergeCell ref="BO64:BV64"/>
    <mergeCell ref="BW64:CD64"/>
    <mergeCell ref="CE64:CM64"/>
    <mergeCell ref="CN64:CU64"/>
    <mergeCell ref="BW63:CD63"/>
    <mergeCell ref="CE63:CM63"/>
    <mergeCell ref="CN63:CU63"/>
    <mergeCell ref="CV63:DE63"/>
    <mergeCell ref="A64:O64"/>
    <mergeCell ref="P64:AC64"/>
    <mergeCell ref="AD64:AF64"/>
    <mergeCell ref="AG64:AJ64"/>
    <mergeCell ref="AK64:AP64"/>
    <mergeCell ref="AQ64:AX64"/>
    <mergeCell ref="CV62:DE62"/>
    <mergeCell ref="A63:O63"/>
    <mergeCell ref="P63:AC63"/>
    <mergeCell ref="AD63:AF63"/>
    <mergeCell ref="AG63:AJ63"/>
    <mergeCell ref="AK63:AP63"/>
    <mergeCell ref="AQ63:AX63"/>
    <mergeCell ref="AY63:BF63"/>
    <mergeCell ref="BG63:BN63"/>
    <mergeCell ref="BO63:BV63"/>
    <mergeCell ref="AY62:BF62"/>
    <mergeCell ref="BG62:BN62"/>
    <mergeCell ref="BO62:BV62"/>
    <mergeCell ref="BW62:CD62"/>
    <mergeCell ref="CE62:CM62"/>
    <mergeCell ref="CN62:CU62"/>
    <mergeCell ref="BW61:CD61"/>
    <mergeCell ref="CE61:CM61"/>
    <mergeCell ref="CN61:CU61"/>
    <mergeCell ref="CV61:DE61"/>
    <mergeCell ref="A62:O62"/>
    <mergeCell ref="P62:AC62"/>
    <mergeCell ref="AD62:AF62"/>
    <mergeCell ref="AG62:AJ62"/>
    <mergeCell ref="AK62:AP62"/>
    <mergeCell ref="AQ62:AX62"/>
    <mergeCell ref="CV60:DE60"/>
    <mergeCell ref="A61:O61"/>
    <mergeCell ref="P61:AC61"/>
    <mergeCell ref="AD61:AF61"/>
    <mergeCell ref="AG61:AJ61"/>
    <mergeCell ref="AK61:AP61"/>
    <mergeCell ref="AQ61:AX61"/>
    <mergeCell ref="AY61:BF61"/>
    <mergeCell ref="BG61:BN61"/>
    <mergeCell ref="BO61:BV61"/>
    <mergeCell ref="AY60:BF60"/>
    <mergeCell ref="BG60:BN60"/>
    <mergeCell ref="BO60:BV60"/>
    <mergeCell ref="BW60:CD60"/>
    <mergeCell ref="CE60:CM60"/>
    <mergeCell ref="CN60:CU60"/>
    <mergeCell ref="BW59:CD59"/>
    <mergeCell ref="CE59:CM59"/>
    <mergeCell ref="CN59:CU59"/>
    <mergeCell ref="CV59:DE59"/>
    <mergeCell ref="A60:O60"/>
    <mergeCell ref="P60:AC60"/>
    <mergeCell ref="AD60:AF60"/>
    <mergeCell ref="AG60:AJ60"/>
    <mergeCell ref="AK60:AP60"/>
    <mergeCell ref="AQ60:AX60"/>
    <mergeCell ref="CV58:DE58"/>
    <mergeCell ref="A59:O59"/>
    <mergeCell ref="P59:AC59"/>
    <mergeCell ref="AD59:AF59"/>
    <mergeCell ref="AG59:AJ59"/>
    <mergeCell ref="AK59:AP59"/>
    <mergeCell ref="AQ59:AX59"/>
    <mergeCell ref="AY59:BF59"/>
    <mergeCell ref="BG59:BN59"/>
    <mergeCell ref="BO59:BV59"/>
    <mergeCell ref="AY58:BF58"/>
    <mergeCell ref="BG58:BN58"/>
    <mergeCell ref="BO58:BV58"/>
    <mergeCell ref="BW58:CD58"/>
    <mergeCell ref="CE58:CM58"/>
    <mergeCell ref="CN58:CU58"/>
    <mergeCell ref="BW57:CD57"/>
    <mergeCell ref="CE57:CM57"/>
    <mergeCell ref="CN57:CU57"/>
    <mergeCell ref="CV57:DE57"/>
    <mergeCell ref="A58:O58"/>
    <mergeCell ref="P58:AC58"/>
    <mergeCell ref="AD58:AF58"/>
    <mergeCell ref="AG58:AJ58"/>
    <mergeCell ref="AK58:AP58"/>
    <mergeCell ref="AQ58:AX58"/>
    <mergeCell ref="CV56:DE56"/>
    <mergeCell ref="A57:O57"/>
    <mergeCell ref="P57:AC57"/>
    <mergeCell ref="AD57:AF57"/>
    <mergeCell ref="AG57:AJ57"/>
    <mergeCell ref="AK57:AP57"/>
    <mergeCell ref="AQ57:AX57"/>
    <mergeCell ref="AY57:BF57"/>
    <mergeCell ref="BG57:BN57"/>
    <mergeCell ref="BO57:BV57"/>
    <mergeCell ref="AY56:BF56"/>
    <mergeCell ref="BG56:BN56"/>
    <mergeCell ref="BO56:BV56"/>
    <mergeCell ref="BW56:CD56"/>
    <mergeCell ref="CE56:CM56"/>
    <mergeCell ref="CN56:CU56"/>
    <mergeCell ref="BW55:CD55"/>
    <mergeCell ref="CE55:CM55"/>
    <mergeCell ref="CN55:CU55"/>
    <mergeCell ref="CV55:DE55"/>
    <mergeCell ref="A56:O56"/>
    <mergeCell ref="P56:AC56"/>
    <mergeCell ref="AD56:AF56"/>
    <mergeCell ref="AG56:AJ56"/>
    <mergeCell ref="AK56:AP56"/>
    <mergeCell ref="AQ56:AX56"/>
    <mergeCell ref="CV54:DE54"/>
    <mergeCell ref="A55:O55"/>
    <mergeCell ref="P55:AC55"/>
    <mergeCell ref="AD55:AF55"/>
    <mergeCell ref="AG55:AJ55"/>
    <mergeCell ref="AK55:AP55"/>
    <mergeCell ref="AQ55:AX55"/>
    <mergeCell ref="AY55:BF55"/>
    <mergeCell ref="BG55:BN55"/>
    <mergeCell ref="BO55:BV55"/>
    <mergeCell ref="AY54:BF54"/>
    <mergeCell ref="BG54:BN54"/>
    <mergeCell ref="BO54:BV54"/>
    <mergeCell ref="BW54:CD54"/>
    <mergeCell ref="CE54:CM54"/>
    <mergeCell ref="CN54:CU54"/>
    <mergeCell ref="BW53:CD53"/>
    <mergeCell ref="CE53:CM53"/>
    <mergeCell ref="CN53:CU53"/>
    <mergeCell ref="CV53:DE53"/>
    <mergeCell ref="A54:O54"/>
    <mergeCell ref="P54:AC54"/>
    <mergeCell ref="AD54:AF54"/>
    <mergeCell ref="AG54:AJ54"/>
    <mergeCell ref="AK54:AP54"/>
    <mergeCell ref="AQ54:AX54"/>
    <mergeCell ref="CV52:DE52"/>
    <mergeCell ref="A53:O53"/>
    <mergeCell ref="P53:AC53"/>
    <mergeCell ref="AD53:AF53"/>
    <mergeCell ref="AG53:AJ53"/>
    <mergeCell ref="AK53:AP53"/>
    <mergeCell ref="AQ53:AX53"/>
    <mergeCell ref="AY53:BF53"/>
    <mergeCell ref="BG53:BN53"/>
    <mergeCell ref="BO53:BV53"/>
    <mergeCell ref="AY52:BF52"/>
    <mergeCell ref="BG52:BN52"/>
    <mergeCell ref="BO52:BV52"/>
    <mergeCell ref="BW52:CD52"/>
    <mergeCell ref="CE52:CM52"/>
    <mergeCell ref="CN52:CU52"/>
    <mergeCell ref="BW51:CD51"/>
    <mergeCell ref="CE51:CM51"/>
    <mergeCell ref="CN51:CU51"/>
    <mergeCell ref="CV51:DE51"/>
    <mergeCell ref="A52:O52"/>
    <mergeCell ref="P52:AC52"/>
    <mergeCell ref="AD52:AF52"/>
    <mergeCell ref="AG52:AJ52"/>
    <mergeCell ref="AK52:AP52"/>
    <mergeCell ref="AQ52:AX52"/>
    <mergeCell ref="CV50:DE50"/>
    <mergeCell ref="A51:O51"/>
    <mergeCell ref="P51:AC51"/>
    <mergeCell ref="AD51:AF51"/>
    <mergeCell ref="AG51:AJ51"/>
    <mergeCell ref="AK51:AP51"/>
    <mergeCell ref="AQ51:AX51"/>
    <mergeCell ref="AY51:BF51"/>
    <mergeCell ref="BG51:BN51"/>
    <mergeCell ref="BO51:BV51"/>
    <mergeCell ref="AY50:BF50"/>
    <mergeCell ref="BG50:BN50"/>
    <mergeCell ref="BO50:BV50"/>
    <mergeCell ref="BW50:CD50"/>
    <mergeCell ref="CE50:CM50"/>
    <mergeCell ref="CN50:CU50"/>
    <mergeCell ref="BW49:CD49"/>
    <mergeCell ref="CE49:CM49"/>
    <mergeCell ref="CN49:CU49"/>
    <mergeCell ref="CV49:DE49"/>
    <mergeCell ref="A50:O50"/>
    <mergeCell ref="P50:AC50"/>
    <mergeCell ref="AD50:AF50"/>
    <mergeCell ref="AG50:AJ50"/>
    <mergeCell ref="AK50:AP50"/>
    <mergeCell ref="AQ50:AX50"/>
    <mergeCell ref="CV48:DE48"/>
    <mergeCell ref="A49:O49"/>
    <mergeCell ref="P49:AC49"/>
    <mergeCell ref="AD49:AF49"/>
    <mergeCell ref="AG49:AJ49"/>
    <mergeCell ref="AK49:AP49"/>
    <mergeCell ref="AQ49:AX49"/>
    <mergeCell ref="AY49:BF49"/>
    <mergeCell ref="BG49:BN49"/>
    <mergeCell ref="BO49:BV49"/>
    <mergeCell ref="AY48:BF48"/>
    <mergeCell ref="BG48:BN48"/>
    <mergeCell ref="BO48:BV48"/>
    <mergeCell ref="BW48:CD48"/>
    <mergeCell ref="CE48:CM48"/>
    <mergeCell ref="CN48:CU48"/>
    <mergeCell ref="BW47:CD47"/>
    <mergeCell ref="CE47:CM47"/>
    <mergeCell ref="CN47:CU47"/>
    <mergeCell ref="CV47:DE47"/>
    <mergeCell ref="A48:O48"/>
    <mergeCell ref="P48:AC48"/>
    <mergeCell ref="AD48:AF48"/>
    <mergeCell ref="AG48:AJ48"/>
    <mergeCell ref="AK48:AP48"/>
    <mergeCell ref="AQ48:AX48"/>
    <mergeCell ref="CV46:DE46"/>
    <mergeCell ref="A47:O47"/>
    <mergeCell ref="P47:AC47"/>
    <mergeCell ref="AD47:AF47"/>
    <mergeCell ref="AG47:AJ47"/>
    <mergeCell ref="AK47:AP47"/>
    <mergeCell ref="AQ47:AX47"/>
    <mergeCell ref="AY47:BF47"/>
    <mergeCell ref="BG47:BN47"/>
    <mergeCell ref="BO47:BV47"/>
    <mergeCell ref="AY46:BF46"/>
    <mergeCell ref="BG46:BN46"/>
    <mergeCell ref="BO46:BV46"/>
    <mergeCell ref="BW46:CD46"/>
    <mergeCell ref="CE46:CM46"/>
    <mergeCell ref="CN46:CU46"/>
    <mergeCell ref="BW45:CD45"/>
    <mergeCell ref="CE45:CM45"/>
    <mergeCell ref="CN45:CU45"/>
    <mergeCell ref="CV45:DE45"/>
    <mergeCell ref="A46:O46"/>
    <mergeCell ref="P46:AC46"/>
    <mergeCell ref="AD46:AF46"/>
    <mergeCell ref="AG46:AJ46"/>
    <mergeCell ref="AK46:AP46"/>
    <mergeCell ref="AQ46:AX46"/>
    <mergeCell ref="CV44:DE44"/>
    <mergeCell ref="A45:O45"/>
    <mergeCell ref="P45:AC45"/>
    <mergeCell ref="AD45:AF45"/>
    <mergeCell ref="AG45:AJ45"/>
    <mergeCell ref="AK45:AP45"/>
    <mergeCell ref="AQ45:AX45"/>
    <mergeCell ref="AY45:BF45"/>
    <mergeCell ref="BG45:BN45"/>
    <mergeCell ref="BO45:BV45"/>
    <mergeCell ref="AY44:BF44"/>
    <mergeCell ref="BG44:BN44"/>
    <mergeCell ref="BO44:BV44"/>
    <mergeCell ref="BW44:CD44"/>
    <mergeCell ref="CE44:CM44"/>
    <mergeCell ref="CN44:CU44"/>
    <mergeCell ref="BW43:CD43"/>
    <mergeCell ref="CE43:CM43"/>
    <mergeCell ref="CN43:CU43"/>
    <mergeCell ref="CV43:DE43"/>
    <mergeCell ref="A44:O44"/>
    <mergeCell ref="P44:AC44"/>
    <mergeCell ref="AD44:AF44"/>
    <mergeCell ref="AG44:AJ44"/>
    <mergeCell ref="AK44:AP44"/>
    <mergeCell ref="AQ44:AX44"/>
    <mergeCell ref="CV42:DE42"/>
    <mergeCell ref="A43:O43"/>
    <mergeCell ref="P43:AC43"/>
    <mergeCell ref="AD43:AF43"/>
    <mergeCell ref="AG43:AJ43"/>
    <mergeCell ref="AK43:AP43"/>
    <mergeCell ref="AQ43:AX43"/>
    <mergeCell ref="AY43:BF43"/>
    <mergeCell ref="BG43:BN43"/>
    <mergeCell ref="BO43:BV43"/>
    <mergeCell ref="AY42:BF42"/>
    <mergeCell ref="BG42:BN42"/>
    <mergeCell ref="BO42:BV42"/>
    <mergeCell ref="BW42:CD42"/>
    <mergeCell ref="CE42:CM42"/>
    <mergeCell ref="CN42:CU42"/>
    <mergeCell ref="BW41:CD41"/>
    <mergeCell ref="CE41:CM41"/>
    <mergeCell ref="CN41:CU41"/>
    <mergeCell ref="CV41:DE41"/>
    <mergeCell ref="A42:O42"/>
    <mergeCell ref="P42:AC42"/>
    <mergeCell ref="AD42:AF42"/>
    <mergeCell ref="AG42:AJ42"/>
    <mergeCell ref="AK42:AP42"/>
    <mergeCell ref="AQ42:AX42"/>
    <mergeCell ref="CV40:DE40"/>
    <mergeCell ref="A41:O41"/>
    <mergeCell ref="P41:AC41"/>
    <mergeCell ref="AD41:AF41"/>
    <mergeCell ref="AG41:AJ41"/>
    <mergeCell ref="AK41:AP41"/>
    <mergeCell ref="AQ41:AX41"/>
    <mergeCell ref="AY41:BF41"/>
    <mergeCell ref="BG41:BN41"/>
    <mergeCell ref="BO41:BV41"/>
    <mergeCell ref="AY40:BF40"/>
    <mergeCell ref="BG40:BN40"/>
    <mergeCell ref="BO40:BV40"/>
    <mergeCell ref="BW40:CD40"/>
    <mergeCell ref="CE40:CM40"/>
    <mergeCell ref="CN40:CU40"/>
    <mergeCell ref="BW39:CD39"/>
    <mergeCell ref="CE39:CM39"/>
    <mergeCell ref="CN39:CU39"/>
    <mergeCell ref="CV39:DE39"/>
    <mergeCell ref="A40:O40"/>
    <mergeCell ref="P40:AC40"/>
    <mergeCell ref="AD40:AF40"/>
    <mergeCell ref="AG40:AJ40"/>
    <mergeCell ref="AK40:AP40"/>
    <mergeCell ref="AQ40:AX40"/>
    <mergeCell ref="CV38:DE38"/>
    <mergeCell ref="A39:O39"/>
    <mergeCell ref="P39:AC39"/>
    <mergeCell ref="AD39:AF39"/>
    <mergeCell ref="AG39:AJ39"/>
    <mergeCell ref="AK39:AP39"/>
    <mergeCell ref="AQ39:AX39"/>
    <mergeCell ref="AY39:BF39"/>
    <mergeCell ref="BG39:BN39"/>
    <mergeCell ref="BO39:BV39"/>
    <mergeCell ref="AY38:BF38"/>
    <mergeCell ref="BG38:BN38"/>
    <mergeCell ref="BO38:BV38"/>
    <mergeCell ref="BW38:CD38"/>
    <mergeCell ref="CE38:CM38"/>
    <mergeCell ref="CN38:CU38"/>
    <mergeCell ref="BW37:CD37"/>
    <mergeCell ref="CE37:CM37"/>
    <mergeCell ref="CN37:CU37"/>
    <mergeCell ref="CV37:DE37"/>
    <mergeCell ref="A38:O38"/>
    <mergeCell ref="P38:AC38"/>
    <mergeCell ref="AD38:AF38"/>
    <mergeCell ref="AG38:AJ38"/>
    <mergeCell ref="AK38:AP38"/>
    <mergeCell ref="AQ38:AX38"/>
    <mergeCell ref="CV36:DE36"/>
    <mergeCell ref="A37:O37"/>
    <mergeCell ref="P37:AC37"/>
    <mergeCell ref="AD37:AF37"/>
    <mergeCell ref="AG37:AJ37"/>
    <mergeCell ref="AK37:AP37"/>
    <mergeCell ref="AQ37:AX37"/>
    <mergeCell ref="AY37:BF37"/>
    <mergeCell ref="BG37:BN37"/>
    <mergeCell ref="BO37:BV37"/>
    <mergeCell ref="AY36:BF36"/>
    <mergeCell ref="BG36:BN36"/>
    <mergeCell ref="BO36:BV36"/>
    <mergeCell ref="BW36:CD36"/>
    <mergeCell ref="CE36:CM36"/>
    <mergeCell ref="CN36:CU36"/>
    <mergeCell ref="BW35:CD35"/>
    <mergeCell ref="CE35:CM35"/>
    <mergeCell ref="CN35:CU35"/>
    <mergeCell ref="CV35:DE35"/>
    <mergeCell ref="A36:O36"/>
    <mergeCell ref="P36:AC36"/>
    <mergeCell ref="AD36:AF36"/>
    <mergeCell ref="AG36:AJ36"/>
    <mergeCell ref="AK36:AP36"/>
    <mergeCell ref="AQ36:AX36"/>
    <mergeCell ref="CV34:DE34"/>
    <mergeCell ref="A35:O35"/>
    <mergeCell ref="P35:AC35"/>
    <mergeCell ref="AD35:AF35"/>
    <mergeCell ref="AG35:AJ35"/>
    <mergeCell ref="AK35:AP35"/>
    <mergeCell ref="AQ35:AX35"/>
    <mergeCell ref="AY35:BF35"/>
    <mergeCell ref="BG35:BN35"/>
    <mergeCell ref="BO35:BV35"/>
    <mergeCell ref="AY34:BF34"/>
    <mergeCell ref="BG34:BN34"/>
    <mergeCell ref="BO34:BV34"/>
    <mergeCell ref="BW34:CD34"/>
    <mergeCell ref="CE34:CM34"/>
    <mergeCell ref="CN34:CU34"/>
    <mergeCell ref="BW33:CD33"/>
    <mergeCell ref="CE33:CM33"/>
    <mergeCell ref="CN33:CU33"/>
    <mergeCell ref="CV33:DE33"/>
    <mergeCell ref="A34:O34"/>
    <mergeCell ref="P34:AC34"/>
    <mergeCell ref="AD34:AF34"/>
    <mergeCell ref="AG34:AJ34"/>
    <mergeCell ref="AK34:AP34"/>
    <mergeCell ref="AQ34:AX34"/>
    <mergeCell ref="CV32:DE32"/>
    <mergeCell ref="A33:O33"/>
    <mergeCell ref="P33:AC33"/>
    <mergeCell ref="AD33:AF33"/>
    <mergeCell ref="AG33:AJ33"/>
    <mergeCell ref="AK33:AP33"/>
    <mergeCell ref="AQ33:AX33"/>
    <mergeCell ref="AY33:BF33"/>
    <mergeCell ref="BG33:BN33"/>
    <mergeCell ref="BO33:BV33"/>
    <mergeCell ref="AY32:BF32"/>
    <mergeCell ref="BG32:BN32"/>
    <mergeCell ref="BO32:BV32"/>
    <mergeCell ref="BW32:CD32"/>
    <mergeCell ref="CE32:CM32"/>
    <mergeCell ref="CN32:CU32"/>
    <mergeCell ref="BW31:CD31"/>
    <mergeCell ref="CE31:CM31"/>
    <mergeCell ref="CN31:CU31"/>
    <mergeCell ref="CV31:DE31"/>
    <mergeCell ref="A32:O32"/>
    <mergeCell ref="P32:AC32"/>
    <mergeCell ref="AD32:AF32"/>
    <mergeCell ref="AG32:AJ32"/>
    <mergeCell ref="AK32:AP32"/>
    <mergeCell ref="AQ32:AX32"/>
    <mergeCell ref="CV30:DE30"/>
    <mergeCell ref="A31:O31"/>
    <mergeCell ref="P31:AC31"/>
    <mergeCell ref="AD31:AF31"/>
    <mergeCell ref="AG31:AJ31"/>
    <mergeCell ref="AK31:AP31"/>
    <mergeCell ref="AQ31:AX31"/>
    <mergeCell ref="AY31:BF31"/>
    <mergeCell ref="BG31:BN31"/>
    <mergeCell ref="BO31:BV31"/>
    <mergeCell ref="AY30:BF30"/>
    <mergeCell ref="BG30:BN30"/>
    <mergeCell ref="BO30:BV30"/>
    <mergeCell ref="BW30:CD30"/>
    <mergeCell ref="CE30:CM30"/>
    <mergeCell ref="CN30:CU30"/>
    <mergeCell ref="BW29:CD29"/>
    <mergeCell ref="CE29:CM29"/>
    <mergeCell ref="CN29:CU29"/>
    <mergeCell ref="CV29:DE29"/>
    <mergeCell ref="A30:O30"/>
    <mergeCell ref="P30:AC30"/>
    <mergeCell ref="AD30:AF30"/>
    <mergeCell ref="AG30:AJ30"/>
    <mergeCell ref="AK30:AP30"/>
    <mergeCell ref="AQ30:AX30"/>
    <mergeCell ref="CV28:DE28"/>
    <mergeCell ref="A29:O29"/>
    <mergeCell ref="P29:AC29"/>
    <mergeCell ref="AD29:AF29"/>
    <mergeCell ref="AG29:AJ29"/>
    <mergeCell ref="AK29:AP29"/>
    <mergeCell ref="AQ29:AX29"/>
    <mergeCell ref="AY29:BF29"/>
    <mergeCell ref="BG29:BN29"/>
    <mergeCell ref="BO29:BV29"/>
    <mergeCell ref="AY28:BF28"/>
    <mergeCell ref="BG28:BN28"/>
    <mergeCell ref="BO28:BV28"/>
    <mergeCell ref="BW28:CD28"/>
    <mergeCell ref="CE28:CM28"/>
    <mergeCell ref="CN28:CU28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AQ28:AX28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BO27:BV27"/>
    <mergeCell ref="AY26:BF26"/>
    <mergeCell ref="BG26:BN26"/>
    <mergeCell ref="BO26:BV26"/>
    <mergeCell ref="BW26:CD26"/>
    <mergeCell ref="CE26:CM26"/>
    <mergeCell ref="CN26:CU26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AQ26:AX26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BO25:BV25"/>
    <mergeCell ref="AY24:BF24"/>
    <mergeCell ref="BG24:BN24"/>
    <mergeCell ref="BO24:BV24"/>
    <mergeCell ref="BW24:CD24"/>
    <mergeCell ref="CE24:CM24"/>
    <mergeCell ref="CN24:CU24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AQ24:AX24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BO23:BV23"/>
    <mergeCell ref="AY22:BF22"/>
    <mergeCell ref="BG22:BN22"/>
    <mergeCell ref="BO22:BV22"/>
    <mergeCell ref="BW22:CD22"/>
    <mergeCell ref="CE22:CM22"/>
    <mergeCell ref="CN22:CU22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AQ22:AX22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BO21:BV21"/>
    <mergeCell ref="AY20:BF20"/>
    <mergeCell ref="BG20:BN20"/>
    <mergeCell ref="BO20:BV20"/>
    <mergeCell ref="BW20:CD20"/>
    <mergeCell ref="CE20:CM20"/>
    <mergeCell ref="CN20:CU20"/>
    <mergeCell ref="BW19:CD19"/>
    <mergeCell ref="CE19:CM19"/>
    <mergeCell ref="CN19:CU19"/>
    <mergeCell ref="CV19:DE19"/>
    <mergeCell ref="A20:O20"/>
    <mergeCell ref="P20:AC20"/>
    <mergeCell ref="AD20:AF20"/>
    <mergeCell ref="AG20:AJ20"/>
    <mergeCell ref="AK20:AP20"/>
    <mergeCell ref="AQ20:AX20"/>
    <mergeCell ref="CV18:DE18"/>
    <mergeCell ref="A19:O19"/>
    <mergeCell ref="P19:AC19"/>
    <mergeCell ref="AD19:AF19"/>
    <mergeCell ref="AG19:AJ19"/>
    <mergeCell ref="AK19:AP19"/>
    <mergeCell ref="AQ19:AX19"/>
    <mergeCell ref="AY19:BF19"/>
    <mergeCell ref="BG19:BN19"/>
    <mergeCell ref="BO19:BV19"/>
    <mergeCell ref="AY18:BF18"/>
    <mergeCell ref="BG18:BN18"/>
    <mergeCell ref="BO18:BV18"/>
    <mergeCell ref="BW18:CD18"/>
    <mergeCell ref="CE18:CM18"/>
    <mergeCell ref="CN18:CU18"/>
    <mergeCell ref="BW17:CD17"/>
    <mergeCell ref="CE17:CM17"/>
    <mergeCell ref="CN17:CU17"/>
    <mergeCell ref="CV17:DE17"/>
    <mergeCell ref="A18:O18"/>
    <mergeCell ref="P18:AC18"/>
    <mergeCell ref="AD18:AF18"/>
    <mergeCell ref="AG18:AJ18"/>
    <mergeCell ref="AK18:AP18"/>
    <mergeCell ref="AQ18:AX18"/>
    <mergeCell ref="CV16:DE16"/>
    <mergeCell ref="A17:O17"/>
    <mergeCell ref="P17:AC17"/>
    <mergeCell ref="AD17:AF17"/>
    <mergeCell ref="AG17:AJ17"/>
    <mergeCell ref="AK17:AP17"/>
    <mergeCell ref="AQ17:AX17"/>
    <mergeCell ref="AY17:BF17"/>
    <mergeCell ref="BG17:BN17"/>
    <mergeCell ref="BO17:BV17"/>
    <mergeCell ref="AY16:BF16"/>
    <mergeCell ref="BG16:BN16"/>
    <mergeCell ref="BO16:BV16"/>
    <mergeCell ref="BW16:CD16"/>
    <mergeCell ref="CE16:CM16"/>
    <mergeCell ref="CN16:CU16"/>
    <mergeCell ref="BW15:CD15"/>
    <mergeCell ref="CE15:CM15"/>
    <mergeCell ref="CN15:CU15"/>
    <mergeCell ref="CV15:DE15"/>
    <mergeCell ref="A16:O16"/>
    <mergeCell ref="P16:AC16"/>
    <mergeCell ref="AD16:AF16"/>
    <mergeCell ref="AG16:AJ16"/>
    <mergeCell ref="AK16:AP16"/>
    <mergeCell ref="AQ16:AX16"/>
    <mergeCell ref="CV14:DE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BO15:BV15"/>
    <mergeCell ref="AY14:BF14"/>
    <mergeCell ref="BG14:BN14"/>
    <mergeCell ref="BO14:BV14"/>
    <mergeCell ref="BW14:CD14"/>
    <mergeCell ref="CE14:CM14"/>
    <mergeCell ref="CN14:CU14"/>
    <mergeCell ref="BW13:CD13"/>
    <mergeCell ref="CE13:CM13"/>
    <mergeCell ref="CN13:CU13"/>
    <mergeCell ref="CV13:DE13"/>
    <mergeCell ref="A14:O14"/>
    <mergeCell ref="P14:AC14"/>
    <mergeCell ref="AD14:AF14"/>
    <mergeCell ref="AG14:AJ14"/>
    <mergeCell ref="AK14:AP14"/>
    <mergeCell ref="AQ14:AX14"/>
    <mergeCell ref="CV12:DE12"/>
    <mergeCell ref="A13:O13"/>
    <mergeCell ref="P13:AC13"/>
    <mergeCell ref="AD13:AF13"/>
    <mergeCell ref="AG13:AJ13"/>
    <mergeCell ref="AK13:AP13"/>
    <mergeCell ref="AQ13:AX13"/>
    <mergeCell ref="AY13:BF13"/>
    <mergeCell ref="BG13:BN13"/>
    <mergeCell ref="BO13:BV13"/>
    <mergeCell ref="AY12:BF12"/>
    <mergeCell ref="BG12:BN12"/>
    <mergeCell ref="BO12:BV12"/>
    <mergeCell ref="BW12:CD12"/>
    <mergeCell ref="CE12:CM12"/>
    <mergeCell ref="CN12:CU12"/>
    <mergeCell ref="AK10:AP10"/>
    <mergeCell ref="AQ10:AX10"/>
    <mergeCell ref="AY10:BF10"/>
    <mergeCell ref="BG10:BN10"/>
    <mergeCell ref="BO10:BV10"/>
    <mergeCell ref="BW10:CD10"/>
    <mergeCell ref="CN10:CU10"/>
    <mergeCell ref="BW8:CD8"/>
    <mergeCell ref="CE8:CM8"/>
    <mergeCell ref="CN8:CU9"/>
    <mergeCell ref="CV8:DE8"/>
    <mergeCell ref="AK9:AX9"/>
    <mergeCell ref="AY9:BF9"/>
    <mergeCell ref="BG9:BN9"/>
    <mergeCell ref="BO9:BV9"/>
    <mergeCell ref="BW9:CD9"/>
    <mergeCell ref="CE9:CM10"/>
    <mergeCell ref="A131:O131"/>
    <mergeCell ref="P131:AC131"/>
    <mergeCell ref="AD131:AF131"/>
    <mergeCell ref="AG131:AJ131"/>
    <mergeCell ref="AK131:AP131"/>
    <mergeCell ref="AQ131:AX131"/>
    <mergeCell ref="AY131:BF131"/>
    <mergeCell ref="BG131:BN131"/>
    <mergeCell ref="BO131:BV131"/>
    <mergeCell ref="BW131:CD131"/>
    <mergeCell ref="CE131:CM131"/>
    <mergeCell ref="CN131:CU131"/>
    <mergeCell ref="CV131:DE131"/>
    <mergeCell ref="A5:DE5"/>
    <mergeCell ref="A8:O10"/>
    <mergeCell ref="P8:AC10"/>
    <mergeCell ref="AD8:AF10"/>
    <mergeCell ref="AG8:AJ10"/>
    <mergeCell ref="AK8:AX8"/>
    <mergeCell ref="AY8:BF8"/>
    <mergeCell ref="BG8:BN8"/>
    <mergeCell ref="BO8:BV8"/>
    <mergeCell ref="AK11:AP11"/>
    <mergeCell ref="AQ11:AX11"/>
    <mergeCell ref="A12:O12"/>
    <mergeCell ref="P12:AC12"/>
    <mergeCell ref="AD12:AF12"/>
    <mergeCell ref="AG12:AJ12"/>
    <mergeCell ref="AK12:AP12"/>
    <mergeCell ref="AQ12:AX12"/>
    <mergeCell ref="CV9:DE10"/>
  </mergeCells>
  <pageMargins left="0.39370078740157483" right="0.39370078740157483" top="0.39370078740157483" bottom="0.39370078740157483" header="0.31496062992125984" footer="0.31496062992125984"/>
  <pageSetup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Mpio Tizapan</dc:creator>
  <cp:lastModifiedBy>Presidencia Municipal</cp:lastModifiedBy>
  <cp:lastPrinted>2013-11-26T20:39:40Z</cp:lastPrinted>
  <dcterms:created xsi:type="dcterms:W3CDTF">2013-11-05T23:55:24Z</dcterms:created>
  <dcterms:modified xsi:type="dcterms:W3CDTF">2015-09-24T21:10:45Z</dcterms:modified>
</cp:coreProperties>
</file>